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985" yWindow="-15" windowWidth="12030" windowHeight="9855"/>
  </bookViews>
  <sheets>
    <sheet name="List1" sheetId="1" r:id="rId1"/>
    <sheet name="List2" sheetId="2" r:id="rId2"/>
    <sheet name="List3" sheetId="3" r:id="rId3"/>
  </sheets>
  <definedNames>
    <definedName name="_xlnm.Print_Titles" localSheetId="0">List1!$3:$3</definedName>
    <definedName name="_xlnm.Print_Area" localSheetId="0">List1!$A$1:$H$561</definedName>
  </definedNames>
  <calcPr calcId="145621"/>
</workbook>
</file>

<file path=xl/calcChain.xml><?xml version="1.0" encoding="utf-8"?>
<calcChain xmlns="http://schemas.openxmlformats.org/spreadsheetml/2006/main">
  <c r="H558" i="1" l="1"/>
  <c r="G558" i="1"/>
  <c r="F558" i="1"/>
  <c r="H557" i="1"/>
  <c r="G557" i="1"/>
  <c r="F557" i="1"/>
  <c r="H556" i="1"/>
  <c r="G556" i="1"/>
  <c r="F556" i="1"/>
  <c r="H555" i="1"/>
  <c r="G555" i="1"/>
  <c r="F555" i="1"/>
  <c r="H554" i="1"/>
  <c r="G554" i="1"/>
  <c r="F554" i="1"/>
  <c r="H553" i="1"/>
  <c r="G553" i="1"/>
  <c r="F553" i="1"/>
  <c r="H552" i="1"/>
  <c r="G552" i="1"/>
  <c r="F552" i="1"/>
  <c r="H551" i="1"/>
  <c r="G551" i="1"/>
  <c r="F551" i="1"/>
  <c r="H550" i="1"/>
  <c r="G550" i="1"/>
  <c r="F550" i="1"/>
  <c r="H549" i="1"/>
  <c r="G549" i="1"/>
  <c r="F549" i="1"/>
  <c r="H548" i="1"/>
  <c r="G548" i="1"/>
  <c r="F548" i="1"/>
  <c r="H547" i="1"/>
  <c r="G547" i="1"/>
  <c r="F547" i="1"/>
  <c r="H546" i="1"/>
  <c r="G546" i="1"/>
  <c r="F546" i="1"/>
  <c r="H545" i="1"/>
  <c r="G545" i="1"/>
  <c r="F545" i="1"/>
  <c r="H544" i="1"/>
  <c r="G544" i="1"/>
  <c r="F544" i="1"/>
  <c r="H543" i="1"/>
  <c r="G543" i="1"/>
  <c r="F543" i="1"/>
  <c r="H542" i="1"/>
  <c r="G542" i="1"/>
  <c r="F542" i="1"/>
  <c r="H541" i="1"/>
  <c r="G541" i="1"/>
  <c r="F541" i="1"/>
  <c r="H540" i="1"/>
  <c r="G540" i="1"/>
  <c r="F540" i="1"/>
  <c r="H539" i="1"/>
  <c r="G539" i="1"/>
  <c r="F539" i="1"/>
  <c r="H538" i="1"/>
  <c r="G538" i="1"/>
  <c r="F538" i="1"/>
  <c r="H537" i="1"/>
  <c r="G537" i="1"/>
  <c r="F537" i="1"/>
  <c r="H536" i="1"/>
  <c r="G536" i="1"/>
  <c r="F536" i="1"/>
  <c r="H535" i="1"/>
  <c r="G535" i="1"/>
  <c r="F535" i="1"/>
  <c r="H534" i="1"/>
  <c r="G534" i="1"/>
  <c r="F534" i="1"/>
  <c r="H533" i="1"/>
  <c r="G533" i="1"/>
  <c r="F533" i="1"/>
  <c r="H532" i="1"/>
  <c r="G532" i="1"/>
  <c r="F532" i="1"/>
  <c r="H531" i="1"/>
  <c r="G531" i="1"/>
  <c r="F531" i="1"/>
  <c r="H530" i="1"/>
  <c r="G530" i="1"/>
  <c r="F530" i="1"/>
  <c r="H529" i="1"/>
  <c r="G529" i="1"/>
  <c r="F529" i="1"/>
  <c r="H528" i="1"/>
  <c r="G528" i="1"/>
  <c r="F528" i="1"/>
  <c r="H527" i="1"/>
  <c r="G527" i="1"/>
  <c r="F527" i="1"/>
  <c r="H526" i="1"/>
  <c r="G526" i="1"/>
  <c r="F526" i="1"/>
  <c r="H525" i="1"/>
  <c r="G525" i="1"/>
  <c r="F525" i="1"/>
  <c r="H524" i="1"/>
  <c r="G524" i="1"/>
  <c r="F524" i="1"/>
  <c r="H523" i="1"/>
  <c r="G523" i="1"/>
  <c r="F523" i="1"/>
  <c r="H522" i="1"/>
  <c r="G522" i="1"/>
  <c r="F522" i="1"/>
  <c r="H521" i="1"/>
  <c r="G521" i="1"/>
  <c r="F521" i="1"/>
  <c r="H520" i="1"/>
  <c r="G520" i="1"/>
  <c r="F520" i="1"/>
  <c r="H519" i="1"/>
  <c r="G519" i="1"/>
  <c r="F519" i="1"/>
  <c r="H518" i="1"/>
  <c r="G518" i="1"/>
  <c r="F518" i="1"/>
  <c r="H517" i="1"/>
  <c r="G517" i="1"/>
  <c r="F517" i="1"/>
  <c r="H516" i="1"/>
  <c r="G516" i="1"/>
  <c r="F516" i="1"/>
  <c r="H515" i="1"/>
  <c r="G515" i="1"/>
  <c r="F515" i="1"/>
  <c r="H514" i="1"/>
  <c r="G514" i="1"/>
  <c r="F514" i="1"/>
  <c r="H513" i="1"/>
  <c r="G513" i="1"/>
  <c r="F513" i="1"/>
  <c r="H512" i="1"/>
  <c r="G512" i="1"/>
  <c r="F512" i="1"/>
  <c r="H511" i="1"/>
  <c r="G511" i="1"/>
  <c r="F511" i="1"/>
  <c r="H510" i="1"/>
  <c r="G510" i="1"/>
  <c r="F510" i="1"/>
  <c r="H509" i="1"/>
  <c r="G509" i="1"/>
  <c r="F509" i="1"/>
  <c r="H508" i="1"/>
  <c r="G508" i="1"/>
  <c r="F508" i="1"/>
  <c r="H507" i="1"/>
  <c r="G507" i="1"/>
  <c r="F507" i="1"/>
  <c r="H506" i="1"/>
  <c r="G506" i="1"/>
  <c r="F506" i="1"/>
  <c r="H505" i="1"/>
  <c r="G505" i="1"/>
  <c r="F505" i="1"/>
  <c r="H504" i="1"/>
  <c r="G504" i="1"/>
  <c r="F504" i="1"/>
  <c r="H503" i="1"/>
  <c r="G503" i="1"/>
  <c r="F503" i="1"/>
  <c r="H502" i="1"/>
  <c r="G502" i="1"/>
  <c r="F502" i="1"/>
  <c r="H501" i="1"/>
  <c r="G501" i="1"/>
  <c r="F501" i="1"/>
  <c r="H500" i="1"/>
  <c r="G500" i="1"/>
  <c r="F500" i="1"/>
  <c r="H499" i="1"/>
  <c r="G499" i="1"/>
  <c r="F499" i="1"/>
  <c r="H498" i="1"/>
  <c r="G498" i="1"/>
  <c r="F498" i="1"/>
  <c r="H497" i="1"/>
  <c r="G497" i="1"/>
  <c r="F497" i="1"/>
  <c r="H496" i="1"/>
  <c r="G496" i="1"/>
  <c r="F496" i="1"/>
  <c r="H495" i="1"/>
  <c r="G495" i="1"/>
  <c r="F495" i="1"/>
  <c r="H494" i="1"/>
  <c r="G494" i="1"/>
  <c r="F494" i="1"/>
  <c r="H493" i="1"/>
  <c r="G493" i="1"/>
  <c r="F493" i="1"/>
  <c r="H492" i="1"/>
  <c r="G492" i="1"/>
  <c r="F492" i="1"/>
  <c r="H491" i="1"/>
  <c r="G491" i="1"/>
  <c r="F491" i="1"/>
  <c r="H490" i="1"/>
  <c r="G490" i="1"/>
  <c r="F490" i="1"/>
  <c r="H489" i="1"/>
  <c r="G489" i="1"/>
  <c r="F489" i="1"/>
  <c r="H488" i="1"/>
  <c r="G488" i="1"/>
  <c r="F488" i="1"/>
  <c r="H487" i="1"/>
  <c r="G487" i="1"/>
  <c r="F487" i="1"/>
  <c r="H486" i="1"/>
  <c r="G486" i="1"/>
  <c r="F486" i="1"/>
  <c r="H485" i="1"/>
  <c r="G485" i="1"/>
  <c r="F485" i="1"/>
  <c r="H484" i="1"/>
  <c r="G484" i="1"/>
  <c r="F484" i="1"/>
  <c r="H483" i="1"/>
  <c r="G483" i="1"/>
  <c r="F483" i="1"/>
  <c r="H482" i="1"/>
  <c r="G482" i="1"/>
  <c r="F482" i="1"/>
  <c r="H481" i="1"/>
  <c r="G481" i="1"/>
  <c r="F481" i="1"/>
  <c r="H480" i="1"/>
  <c r="G480" i="1"/>
  <c r="F480" i="1"/>
  <c r="H479" i="1"/>
  <c r="G479" i="1"/>
  <c r="F479" i="1"/>
  <c r="H478" i="1"/>
  <c r="G478" i="1"/>
  <c r="F478" i="1"/>
  <c r="H477" i="1"/>
  <c r="G477" i="1"/>
  <c r="F477" i="1"/>
  <c r="H476" i="1"/>
  <c r="G476" i="1"/>
  <c r="F476" i="1"/>
  <c r="H475" i="1"/>
  <c r="G475" i="1"/>
  <c r="F475" i="1"/>
  <c r="H474" i="1"/>
  <c r="G474" i="1"/>
  <c r="F474" i="1"/>
  <c r="H473" i="1"/>
  <c r="G473" i="1"/>
  <c r="F473" i="1"/>
  <c r="H472" i="1"/>
  <c r="G472" i="1"/>
  <c r="F472" i="1"/>
  <c r="H471" i="1"/>
  <c r="G471" i="1"/>
  <c r="F471" i="1"/>
  <c r="H470" i="1"/>
  <c r="G470" i="1"/>
  <c r="F470" i="1"/>
  <c r="H469" i="1"/>
  <c r="G469" i="1"/>
  <c r="F469" i="1"/>
  <c r="H468" i="1"/>
  <c r="G468" i="1"/>
  <c r="F468" i="1"/>
  <c r="H467" i="1"/>
  <c r="G467" i="1"/>
  <c r="F467" i="1"/>
  <c r="H466" i="1"/>
  <c r="G466" i="1"/>
  <c r="F466" i="1"/>
  <c r="H465" i="1"/>
  <c r="G465" i="1"/>
  <c r="F465" i="1"/>
  <c r="H464" i="1"/>
  <c r="G464" i="1"/>
  <c r="F464" i="1"/>
  <c r="H463" i="1"/>
  <c r="G463" i="1"/>
  <c r="F463" i="1"/>
  <c r="H462" i="1"/>
  <c r="G462" i="1"/>
  <c r="F462" i="1"/>
  <c r="H461" i="1"/>
  <c r="G461" i="1"/>
  <c r="F461" i="1"/>
  <c r="H460" i="1"/>
  <c r="G460" i="1"/>
  <c r="F460" i="1"/>
  <c r="H459" i="1"/>
  <c r="G459" i="1"/>
  <c r="F459" i="1"/>
  <c r="H458" i="1"/>
  <c r="G458" i="1"/>
  <c r="F458" i="1"/>
  <c r="H457" i="1"/>
  <c r="G457" i="1"/>
  <c r="F457" i="1"/>
  <c r="H456" i="1"/>
  <c r="G456" i="1"/>
  <c r="F456" i="1"/>
  <c r="H455" i="1"/>
  <c r="G455" i="1"/>
  <c r="F455" i="1"/>
  <c r="H454" i="1"/>
  <c r="G454" i="1"/>
  <c r="F454" i="1"/>
  <c r="H453" i="1"/>
  <c r="G453" i="1"/>
  <c r="F453" i="1"/>
  <c r="H452" i="1"/>
  <c r="G452" i="1"/>
  <c r="F452" i="1"/>
  <c r="H451" i="1"/>
  <c r="G451" i="1"/>
  <c r="F451" i="1"/>
  <c r="H450" i="1"/>
  <c r="G450" i="1"/>
  <c r="F450" i="1"/>
  <c r="H449" i="1"/>
  <c r="G449" i="1"/>
  <c r="F449" i="1"/>
  <c r="H448" i="1"/>
  <c r="G448" i="1"/>
  <c r="F448" i="1"/>
  <c r="H447" i="1"/>
  <c r="G447" i="1"/>
  <c r="F447" i="1"/>
  <c r="H446" i="1"/>
  <c r="G446" i="1"/>
  <c r="F446" i="1"/>
  <c r="H445" i="1"/>
  <c r="G445" i="1"/>
  <c r="F445" i="1"/>
  <c r="H444" i="1"/>
  <c r="G444" i="1"/>
  <c r="F444" i="1"/>
  <c r="H443" i="1"/>
  <c r="G443" i="1"/>
  <c r="F443" i="1"/>
  <c r="H442" i="1"/>
  <c r="G442" i="1"/>
  <c r="F442" i="1"/>
  <c r="H441" i="1"/>
  <c r="G441" i="1"/>
  <c r="F441" i="1"/>
  <c r="H440" i="1"/>
  <c r="G440" i="1"/>
  <c r="F440" i="1"/>
  <c r="H439" i="1"/>
  <c r="G439" i="1"/>
  <c r="F439" i="1"/>
  <c r="H438" i="1"/>
  <c r="G438" i="1"/>
  <c r="F438" i="1"/>
  <c r="H437" i="1"/>
  <c r="G437" i="1"/>
  <c r="F437" i="1"/>
  <c r="H436" i="1"/>
  <c r="G436" i="1"/>
  <c r="F436" i="1"/>
  <c r="H435" i="1"/>
  <c r="G435" i="1"/>
  <c r="F435" i="1"/>
  <c r="H434" i="1"/>
  <c r="G434" i="1"/>
  <c r="F434" i="1"/>
  <c r="H433" i="1"/>
  <c r="G433" i="1"/>
  <c r="F433" i="1"/>
  <c r="H432" i="1"/>
  <c r="G432" i="1"/>
  <c r="F432" i="1"/>
  <c r="H431" i="1"/>
  <c r="G431" i="1"/>
  <c r="F431" i="1"/>
  <c r="H430" i="1"/>
  <c r="G430" i="1"/>
  <c r="F430" i="1"/>
  <c r="H429" i="1"/>
  <c r="G429" i="1"/>
  <c r="F429" i="1"/>
  <c r="H428" i="1"/>
  <c r="G428" i="1"/>
  <c r="F428" i="1"/>
  <c r="H427" i="1"/>
  <c r="G427" i="1"/>
  <c r="F427" i="1"/>
  <c r="H426" i="1"/>
  <c r="G426" i="1"/>
  <c r="F426" i="1"/>
  <c r="H425" i="1"/>
  <c r="G425" i="1"/>
  <c r="F425" i="1"/>
  <c r="H424" i="1"/>
  <c r="G424" i="1"/>
  <c r="F424" i="1"/>
  <c r="H423" i="1"/>
  <c r="G423" i="1"/>
  <c r="F423" i="1"/>
  <c r="H422" i="1"/>
  <c r="G422" i="1"/>
  <c r="F422" i="1"/>
  <c r="H421" i="1"/>
  <c r="G421" i="1"/>
  <c r="F421" i="1"/>
  <c r="H420" i="1"/>
  <c r="G420" i="1"/>
  <c r="F420" i="1"/>
  <c r="H419" i="1"/>
  <c r="G419" i="1"/>
  <c r="F419" i="1"/>
  <c r="H418" i="1"/>
  <c r="G418" i="1"/>
  <c r="F418" i="1"/>
  <c r="H417" i="1"/>
  <c r="G417" i="1"/>
  <c r="F417" i="1"/>
  <c r="H416" i="1"/>
  <c r="G416" i="1"/>
  <c r="F416" i="1"/>
  <c r="H415" i="1"/>
  <c r="G415" i="1"/>
  <c r="F415" i="1"/>
  <c r="H414" i="1"/>
  <c r="G414" i="1"/>
  <c r="F414" i="1"/>
  <c r="H413" i="1"/>
  <c r="G413" i="1"/>
  <c r="F413" i="1"/>
  <c r="H412" i="1"/>
  <c r="G412" i="1"/>
  <c r="F412" i="1"/>
  <c r="H411" i="1"/>
  <c r="G411" i="1"/>
  <c r="F411" i="1"/>
  <c r="H410" i="1"/>
  <c r="G410" i="1"/>
  <c r="F410" i="1"/>
  <c r="H409" i="1"/>
  <c r="G409" i="1"/>
  <c r="F409" i="1"/>
  <c r="H408" i="1"/>
  <c r="G408" i="1"/>
  <c r="F408" i="1"/>
  <c r="H407" i="1"/>
  <c r="G407" i="1"/>
  <c r="F407" i="1"/>
  <c r="H406" i="1"/>
  <c r="G406" i="1"/>
  <c r="F406" i="1"/>
  <c r="H405" i="1"/>
  <c r="G405" i="1"/>
  <c r="F405" i="1"/>
  <c r="H404" i="1"/>
  <c r="G404" i="1"/>
  <c r="F404" i="1"/>
  <c r="H403" i="1"/>
  <c r="G403" i="1"/>
  <c r="F403" i="1"/>
  <c r="H402" i="1"/>
  <c r="G402" i="1"/>
  <c r="F402" i="1"/>
  <c r="H401" i="1"/>
  <c r="G401" i="1"/>
  <c r="F401" i="1"/>
  <c r="H400" i="1"/>
  <c r="G400" i="1"/>
  <c r="F400" i="1"/>
  <c r="H399" i="1"/>
  <c r="G399" i="1"/>
  <c r="F399" i="1"/>
  <c r="H398" i="1"/>
  <c r="G398" i="1"/>
  <c r="F398" i="1"/>
  <c r="H397" i="1"/>
  <c r="G397" i="1"/>
  <c r="F397" i="1"/>
  <c r="H396" i="1"/>
  <c r="G396" i="1"/>
  <c r="F396" i="1"/>
  <c r="H395" i="1"/>
  <c r="G395" i="1"/>
  <c r="F395" i="1"/>
  <c r="H394" i="1"/>
  <c r="G394" i="1"/>
  <c r="F394" i="1"/>
  <c r="H393" i="1"/>
  <c r="G393" i="1"/>
  <c r="F393" i="1"/>
  <c r="H392" i="1"/>
  <c r="G392" i="1"/>
  <c r="F392" i="1"/>
  <c r="H391" i="1"/>
  <c r="G391" i="1"/>
  <c r="F391" i="1"/>
  <c r="H390" i="1"/>
  <c r="G390" i="1"/>
  <c r="F390" i="1"/>
  <c r="H389" i="1"/>
  <c r="G389" i="1"/>
  <c r="F389" i="1"/>
  <c r="H388" i="1"/>
  <c r="G388" i="1"/>
  <c r="F388" i="1"/>
  <c r="H387" i="1"/>
  <c r="G387" i="1"/>
  <c r="F387" i="1"/>
  <c r="H386" i="1"/>
  <c r="G386" i="1"/>
  <c r="F386" i="1"/>
  <c r="H385" i="1"/>
  <c r="G385" i="1"/>
  <c r="F385" i="1"/>
  <c r="H384" i="1"/>
  <c r="G384" i="1"/>
  <c r="F384" i="1"/>
  <c r="H383" i="1"/>
  <c r="G383" i="1"/>
  <c r="F383" i="1"/>
  <c r="H382" i="1"/>
  <c r="G382" i="1"/>
  <c r="F382" i="1"/>
  <c r="H381" i="1"/>
  <c r="G381" i="1"/>
  <c r="F381" i="1"/>
  <c r="H380" i="1"/>
  <c r="G380" i="1"/>
  <c r="F380" i="1"/>
  <c r="H379" i="1"/>
  <c r="G379" i="1"/>
  <c r="F379" i="1"/>
  <c r="H378" i="1"/>
  <c r="G378" i="1"/>
  <c r="F378" i="1"/>
  <c r="H377" i="1"/>
  <c r="G377" i="1"/>
  <c r="F377" i="1"/>
  <c r="H376" i="1"/>
  <c r="G376" i="1"/>
  <c r="F376" i="1"/>
  <c r="H375" i="1"/>
  <c r="G375" i="1"/>
  <c r="F375" i="1"/>
  <c r="H374" i="1"/>
  <c r="G374" i="1"/>
  <c r="F374" i="1"/>
  <c r="H373" i="1"/>
  <c r="G373" i="1"/>
  <c r="F373" i="1"/>
  <c r="H372" i="1"/>
  <c r="G372" i="1"/>
  <c r="F372" i="1"/>
  <c r="H371" i="1"/>
  <c r="G371" i="1"/>
  <c r="F371" i="1"/>
  <c r="H370" i="1"/>
  <c r="G370" i="1"/>
  <c r="F370" i="1"/>
  <c r="H369" i="1"/>
  <c r="G369" i="1"/>
  <c r="F369" i="1"/>
  <c r="H368" i="1"/>
  <c r="G368" i="1"/>
  <c r="F368" i="1"/>
  <c r="H367" i="1"/>
  <c r="G367" i="1"/>
  <c r="F367" i="1"/>
  <c r="H366" i="1"/>
  <c r="G366" i="1"/>
  <c r="F366" i="1"/>
  <c r="H365" i="1"/>
  <c r="G365" i="1"/>
  <c r="F365" i="1"/>
  <c r="H364" i="1"/>
  <c r="G364" i="1"/>
  <c r="F364" i="1"/>
  <c r="H363" i="1"/>
  <c r="G363" i="1"/>
  <c r="F363" i="1"/>
  <c r="H362" i="1"/>
  <c r="G362" i="1"/>
  <c r="F362" i="1"/>
  <c r="H361" i="1"/>
  <c r="G361" i="1"/>
  <c r="F361" i="1"/>
  <c r="H360" i="1"/>
  <c r="G360" i="1"/>
  <c r="F360" i="1"/>
  <c r="H359" i="1"/>
  <c r="G359" i="1"/>
  <c r="F359" i="1"/>
  <c r="H358" i="1"/>
  <c r="G358" i="1"/>
  <c r="F358" i="1"/>
  <c r="H357" i="1"/>
  <c r="G357" i="1"/>
  <c r="F357" i="1"/>
  <c r="H356" i="1"/>
  <c r="G356" i="1"/>
  <c r="F356" i="1"/>
  <c r="H355" i="1"/>
  <c r="G355" i="1"/>
  <c r="F355" i="1"/>
  <c r="H354" i="1"/>
  <c r="G354" i="1"/>
  <c r="F354" i="1"/>
  <c r="H353" i="1"/>
  <c r="G353" i="1"/>
  <c r="F353" i="1"/>
  <c r="H352" i="1"/>
  <c r="G352" i="1"/>
  <c r="F352" i="1"/>
  <c r="H351" i="1"/>
  <c r="G351" i="1"/>
  <c r="F351" i="1"/>
  <c r="H350" i="1"/>
  <c r="G350" i="1"/>
  <c r="F350" i="1"/>
  <c r="H349" i="1"/>
  <c r="G349" i="1"/>
  <c r="F349" i="1"/>
  <c r="H348" i="1"/>
  <c r="G348" i="1"/>
  <c r="F348" i="1"/>
  <c r="H347" i="1"/>
  <c r="G347" i="1"/>
  <c r="F347" i="1"/>
  <c r="H346" i="1"/>
  <c r="G346" i="1"/>
  <c r="F346" i="1"/>
  <c r="H345" i="1"/>
  <c r="G345" i="1"/>
  <c r="F345" i="1"/>
  <c r="H344" i="1"/>
  <c r="G344" i="1"/>
  <c r="F344" i="1"/>
  <c r="H343" i="1"/>
  <c r="G343" i="1"/>
  <c r="F343" i="1"/>
  <c r="H342" i="1"/>
  <c r="G342" i="1"/>
  <c r="F342" i="1"/>
  <c r="H341" i="1"/>
  <c r="G341" i="1"/>
  <c r="F341" i="1"/>
  <c r="H340" i="1"/>
  <c r="G340" i="1"/>
  <c r="F340" i="1"/>
  <c r="H339" i="1"/>
  <c r="G339" i="1"/>
  <c r="F339" i="1"/>
  <c r="H338" i="1"/>
  <c r="G338" i="1"/>
  <c r="F338" i="1"/>
  <c r="H337" i="1"/>
  <c r="G337" i="1"/>
  <c r="F337" i="1"/>
  <c r="H336" i="1"/>
  <c r="G336" i="1"/>
  <c r="F336" i="1"/>
  <c r="H335" i="1"/>
  <c r="G335" i="1"/>
  <c r="F335" i="1"/>
  <c r="H334" i="1"/>
  <c r="G334" i="1"/>
  <c r="F334" i="1"/>
  <c r="H333" i="1"/>
  <c r="G333" i="1"/>
  <c r="F333" i="1"/>
  <c r="H332" i="1"/>
  <c r="G332" i="1"/>
  <c r="F332" i="1"/>
  <c r="H331" i="1"/>
  <c r="G331" i="1"/>
  <c r="F331" i="1"/>
  <c r="H330" i="1"/>
  <c r="G330" i="1"/>
  <c r="F330" i="1"/>
  <c r="H329" i="1"/>
  <c r="G329" i="1"/>
  <c r="F329" i="1"/>
  <c r="H328" i="1"/>
  <c r="G328" i="1"/>
  <c r="F328" i="1"/>
  <c r="H327" i="1"/>
  <c r="G327" i="1"/>
  <c r="F327" i="1"/>
  <c r="H326" i="1"/>
  <c r="G326" i="1"/>
  <c r="F326" i="1"/>
  <c r="H325" i="1"/>
  <c r="G325" i="1"/>
  <c r="F325" i="1"/>
  <c r="H324" i="1"/>
  <c r="G324" i="1"/>
  <c r="F324" i="1"/>
  <c r="H323" i="1"/>
  <c r="G323" i="1"/>
  <c r="F323" i="1"/>
  <c r="H322" i="1"/>
  <c r="G322" i="1"/>
  <c r="F322" i="1"/>
  <c r="H321" i="1"/>
  <c r="G321" i="1"/>
  <c r="F321" i="1"/>
  <c r="H320" i="1"/>
  <c r="G320" i="1"/>
  <c r="F320" i="1"/>
  <c r="H319" i="1"/>
  <c r="G319" i="1"/>
  <c r="F319" i="1"/>
  <c r="H318" i="1"/>
  <c r="G318" i="1"/>
  <c r="F318" i="1"/>
  <c r="H317" i="1"/>
  <c r="G317" i="1"/>
  <c r="F317" i="1"/>
  <c r="H316" i="1"/>
  <c r="G316" i="1"/>
  <c r="F316" i="1"/>
  <c r="H315" i="1"/>
  <c r="G315" i="1"/>
  <c r="F315" i="1"/>
  <c r="H314" i="1"/>
  <c r="G314" i="1"/>
  <c r="F314" i="1"/>
  <c r="H313" i="1"/>
  <c r="G313" i="1"/>
  <c r="F313" i="1"/>
  <c r="H312" i="1"/>
  <c r="G312" i="1"/>
  <c r="F312" i="1"/>
  <c r="H311" i="1"/>
  <c r="G311" i="1"/>
  <c r="F311" i="1"/>
  <c r="H310" i="1"/>
  <c r="G310" i="1"/>
  <c r="F310" i="1"/>
  <c r="H309" i="1"/>
  <c r="G309" i="1"/>
  <c r="F309" i="1"/>
  <c r="H308" i="1"/>
  <c r="G308" i="1"/>
  <c r="F308" i="1"/>
  <c r="H307" i="1"/>
  <c r="G307" i="1"/>
  <c r="F307" i="1"/>
  <c r="H306" i="1"/>
  <c r="G306" i="1"/>
  <c r="F306" i="1"/>
  <c r="H305" i="1"/>
  <c r="G305" i="1"/>
  <c r="F305" i="1"/>
  <c r="H304" i="1"/>
  <c r="G304" i="1"/>
  <c r="F304" i="1"/>
  <c r="H303" i="1"/>
  <c r="G303" i="1"/>
  <c r="F303" i="1"/>
  <c r="H302" i="1"/>
  <c r="G302" i="1"/>
  <c r="F302" i="1"/>
  <c r="H301" i="1"/>
  <c r="G301" i="1"/>
  <c r="F301" i="1"/>
  <c r="H300" i="1"/>
  <c r="G300" i="1"/>
  <c r="F300" i="1"/>
  <c r="H299" i="1"/>
  <c r="G299" i="1"/>
  <c r="F299" i="1"/>
  <c r="H298" i="1"/>
  <c r="G298" i="1"/>
  <c r="F298" i="1"/>
  <c r="H297" i="1"/>
  <c r="G297" i="1"/>
  <c r="F297" i="1"/>
  <c r="H296" i="1"/>
  <c r="G296" i="1"/>
  <c r="F296" i="1"/>
  <c r="H295" i="1"/>
  <c r="G295" i="1"/>
  <c r="F295" i="1"/>
  <c r="H294" i="1"/>
  <c r="G294" i="1"/>
  <c r="F294" i="1"/>
  <c r="H293" i="1"/>
  <c r="G293" i="1"/>
  <c r="F293" i="1"/>
  <c r="H292" i="1"/>
  <c r="G292" i="1"/>
  <c r="F292" i="1"/>
  <c r="H291" i="1"/>
  <c r="G291" i="1"/>
  <c r="F291" i="1"/>
  <c r="H290" i="1"/>
  <c r="G290" i="1"/>
  <c r="F290" i="1"/>
  <c r="H289" i="1"/>
  <c r="G289" i="1"/>
  <c r="F289" i="1"/>
  <c r="H288" i="1"/>
  <c r="G288" i="1"/>
  <c r="F288" i="1"/>
  <c r="H287" i="1"/>
  <c r="G287" i="1"/>
  <c r="F287" i="1"/>
  <c r="H286" i="1"/>
  <c r="G286" i="1"/>
  <c r="F286" i="1"/>
  <c r="H285" i="1"/>
  <c r="G285" i="1"/>
  <c r="F285" i="1"/>
  <c r="H284" i="1"/>
  <c r="G284" i="1"/>
  <c r="F284" i="1"/>
  <c r="H283" i="1"/>
  <c r="G283" i="1"/>
  <c r="F283" i="1"/>
  <c r="H282" i="1"/>
  <c r="G282" i="1"/>
  <c r="F282" i="1"/>
  <c r="H281" i="1"/>
  <c r="G281" i="1"/>
  <c r="F281" i="1"/>
  <c r="H280" i="1"/>
  <c r="G280" i="1"/>
  <c r="F280" i="1"/>
  <c r="H279" i="1"/>
  <c r="G279" i="1"/>
  <c r="F279" i="1"/>
  <c r="H278" i="1"/>
  <c r="G278" i="1"/>
  <c r="F278" i="1"/>
  <c r="H277" i="1"/>
  <c r="G277" i="1"/>
  <c r="F277" i="1"/>
  <c r="H276" i="1"/>
  <c r="G276" i="1"/>
  <c r="F276" i="1"/>
  <c r="H275" i="1"/>
  <c r="G275" i="1"/>
  <c r="F275" i="1"/>
  <c r="H274" i="1"/>
  <c r="G274" i="1"/>
  <c r="F274" i="1"/>
  <c r="H273" i="1"/>
  <c r="G273" i="1"/>
  <c r="F273" i="1"/>
  <c r="H272" i="1"/>
  <c r="G272" i="1"/>
  <c r="F272" i="1"/>
  <c r="H271" i="1"/>
  <c r="G271" i="1"/>
  <c r="F271" i="1"/>
  <c r="H270" i="1"/>
  <c r="G270" i="1"/>
  <c r="F270" i="1"/>
  <c r="H269" i="1"/>
  <c r="G269" i="1"/>
  <c r="F269" i="1"/>
  <c r="H268" i="1"/>
  <c r="G268" i="1"/>
  <c r="F268" i="1"/>
  <c r="H267" i="1"/>
  <c r="G267" i="1"/>
  <c r="F267" i="1"/>
  <c r="H266" i="1"/>
  <c r="G266" i="1"/>
  <c r="F266" i="1"/>
  <c r="H265" i="1"/>
  <c r="G265" i="1"/>
  <c r="F265" i="1"/>
  <c r="H264" i="1"/>
  <c r="G264" i="1"/>
  <c r="F264" i="1"/>
  <c r="H263" i="1"/>
  <c r="G263" i="1"/>
  <c r="F263" i="1"/>
  <c r="H262" i="1"/>
  <c r="G262" i="1"/>
  <c r="F262" i="1"/>
  <c r="H261" i="1"/>
  <c r="G261" i="1"/>
  <c r="F261" i="1"/>
  <c r="H260" i="1"/>
  <c r="G260" i="1"/>
  <c r="F260" i="1"/>
  <c r="H259" i="1"/>
  <c r="G259" i="1"/>
  <c r="F259" i="1"/>
  <c r="H258" i="1"/>
  <c r="G258" i="1"/>
  <c r="F258" i="1"/>
  <c r="H257" i="1"/>
  <c r="G257" i="1"/>
  <c r="F257" i="1"/>
  <c r="H256" i="1"/>
  <c r="G256" i="1"/>
  <c r="F256" i="1"/>
  <c r="H255" i="1"/>
  <c r="G255" i="1"/>
  <c r="F255" i="1"/>
  <c r="H254" i="1"/>
  <c r="G254" i="1"/>
  <c r="F254" i="1"/>
  <c r="H253" i="1"/>
  <c r="G253" i="1"/>
  <c r="F253" i="1"/>
  <c r="H252" i="1"/>
  <c r="G252" i="1"/>
  <c r="F252" i="1"/>
  <c r="H251" i="1"/>
  <c r="G251" i="1"/>
  <c r="F251" i="1"/>
  <c r="H250" i="1"/>
  <c r="G250" i="1"/>
  <c r="F250" i="1"/>
  <c r="H249" i="1"/>
  <c r="G249" i="1"/>
  <c r="F249" i="1"/>
  <c r="H248" i="1"/>
  <c r="G248" i="1"/>
  <c r="F248" i="1"/>
  <c r="H247" i="1"/>
  <c r="G247" i="1"/>
  <c r="F247" i="1"/>
  <c r="H246" i="1"/>
  <c r="G246" i="1"/>
  <c r="F246" i="1"/>
  <c r="H245" i="1"/>
  <c r="G245" i="1"/>
  <c r="F245" i="1"/>
  <c r="H244" i="1"/>
  <c r="G244" i="1"/>
  <c r="F244" i="1"/>
  <c r="H243" i="1"/>
  <c r="G243" i="1"/>
  <c r="F243" i="1"/>
  <c r="H242" i="1"/>
  <c r="G242" i="1"/>
  <c r="F242" i="1"/>
  <c r="H241" i="1"/>
  <c r="G241" i="1"/>
  <c r="F241" i="1"/>
  <c r="H240" i="1"/>
  <c r="G240" i="1"/>
  <c r="F240" i="1"/>
  <c r="H239" i="1"/>
  <c r="G239" i="1"/>
  <c r="F239" i="1"/>
  <c r="H238" i="1"/>
  <c r="G238" i="1"/>
  <c r="F238" i="1"/>
  <c r="H237" i="1"/>
  <c r="G237" i="1"/>
  <c r="F237" i="1"/>
  <c r="H236" i="1"/>
  <c r="G236" i="1"/>
  <c r="F236" i="1"/>
  <c r="H235" i="1"/>
  <c r="G235" i="1"/>
  <c r="F235" i="1"/>
  <c r="H234" i="1"/>
  <c r="G234" i="1"/>
  <c r="F234" i="1"/>
  <c r="H233" i="1"/>
  <c r="G233" i="1"/>
  <c r="F233" i="1"/>
  <c r="H232" i="1"/>
  <c r="G232" i="1"/>
  <c r="F232" i="1"/>
  <c r="H231" i="1"/>
  <c r="G231" i="1"/>
  <c r="F231" i="1"/>
  <c r="H230" i="1"/>
  <c r="G230" i="1"/>
  <c r="F230" i="1"/>
  <c r="H229" i="1"/>
  <c r="G229" i="1"/>
  <c r="F229" i="1"/>
  <c r="H228" i="1"/>
  <c r="G228" i="1"/>
  <c r="F228" i="1"/>
  <c r="H227" i="1"/>
  <c r="G227" i="1"/>
  <c r="F227" i="1"/>
  <c r="H226" i="1"/>
  <c r="G226" i="1"/>
  <c r="F226" i="1"/>
  <c r="H225" i="1"/>
  <c r="G225" i="1"/>
  <c r="F225" i="1"/>
  <c r="H224" i="1"/>
  <c r="G224" i="1"/>
  <c r="F224" i="1"/>
  <c r="H223" i="1"/>
  <c r="G223" i="1"/>
  <c r="F223" i="1"/>
  <c r="H222" i="1"/>
  <c r="G222" i="1"/>
  <c r="F222" i="1"/>
  <c r="H221" i="1"/>
  <c r="G221" i="1"/>
  <c r="F221" i="1"/>
  <c r="H220" i="1"/>
  <c r="G220" i="1"/>
  <c r="F220" i="1"/>
  <c r="H219" i="1"/>
  <c r="G219" i="1"/>
  <c r="F219" i="1"/>
  <c r="H218" i="1"/>
  <c r="G218" i="1"/>
  <c r="F218" i="1"/>
  <c r="H217" i="1"/>
  <c r="G217" i="1"/>
  <c r="F217" i="1"/>
  <c r="H216" i="1"/>
  <c r="G216" i="1"/>
  <c r="F216" i="1"/>
  <c r="H215" i="1"/>
  <c r="G215" i="1"/>
  <c r="F215" i="1"/>
  <c r="H214" i="1"/>
  <c r="G214" i="1"/>
  <c r="F214" i="1"/>
  <c r="H213" i="1"/>
  <c r="G213" i="1"/>
  <c r="F213" i="1"/>
  <c r="H212" i="1"/>
  <c r="G212" i="1"/>
  <c r="F212" i="1"/>
  <c r="H211" i="1"/>
  <c r="G211" i="1"/>
  <c r="F211" i="1"/>
  <c r="H210" i="1"/>
  <c r="G210" i="1"/>
  <c r="F210" i="1"/>
  <c r="H209" i="1"/>
  <c r="G209" i="1"/>
  <c r="F209" i="1"/>
  <c r="H208" i="1"/>
  <c r="G208" i="1"/>
  <c r="F208" i="1"/>
  <c r="H207" i="1"/>
  <c r="G207" i="1"/>
  <c r="F207" i="1"/>
  <c r="H206" i="1"/>
  <c r="G206" i="1"/>
  <c r="F206" i="1"/>
  <c r="H205" i="1"/>
  <c r="G205" i="1"/>
  <c r="F205" i="1"/>
  <c r="H204" i="1"/>
  <c r="G204" i="1"/>
  <c r="F204" i="1"/>
  <c r="H203" i="1"/>
  <c r="G203" i="1"/>
  <c r="F203" i="1"/>
  <c r="H202" i="1"/>
  <c r="G202" i="1"/>
  <c r="F202" i="1"/>
  <c r="H201" i="1"/>
  <c r="G201" i="1"/>
  <c r="F201" i="1"/>
  <c r="H200" i="1"/>
  <c r="G200" i="1"/>
  <c r="F200" i="1"/>
  <c r="H199" i="1"/>
  <c r="G199" i="1"/>
  <c r="F199" i="1"/>
  <c r="H198" i="1"/>
  <c r="G198" i="1"/>
  <c r="F198" i="1"/>
  <c r="H197" i="1"/>
  <c r="G197" i="1"/>
  <c r="F197" i="1"/>
  <c r="H196" i="1"/>
  <c r="G196" i="1"/>
  <c r="F196" i="1"/>
  <c r="H195" i="1"/>
  <c r="G195" i="1"/>
  <c r="F195" i="1"/>
  <c r="H194" i="1"/>
  <c r="G194" i="1"/>
  <c r="F194" i="1"/>
  <c r="H193" i="1"/>
  <c r="G193" i="1"/>
  <c r="F193" i="1"/>
  <c r="H192" i="1"/>
  <c r="G192" i="1"/>
  <c r="F192" i="1"/>
  <c r="H191" i="1"/>
  <c r="G191" i="1"/>
  <c r="F191" i="1"/>
  <c r="H190" i="1"/>
  <c r="G190" i="1"/>
  <c r="F190" i="1"/>
  <c r="H189" i="1"/>
  <c r="G189" i="1"/>
  <c r="F189" i="1"/>
  <c r="H188" i="1"/>
  <c r="G188" i="1"/>
  <c r="F188" i="1"/>
  <c r="H187" i="1"/>
  <c r="G187" i="1"/>
  <c r="F187" i="1"/>
  <c r="H186" i="1"/>
  <c r="G186" i="1"/>
  <c r="F186" i="1"/>
  <c r="H185" i="1"/>
  <c r="G185" i="1"/>
  <c r="F185" i="1"/>
  <c r="H184" i="1"/>
  <c r="G184" i="1"/>
  <c r="F184" i="1"/>
  <c r="H183" i="1"/>
  <c r="G183" i="1"/>
  <c r="F183" i="1"/>
  <c r="H182" i="1"/>
  <c r="G182" i="1"/>
  <c r="F182" i="1"/>
  <c r="H181" i="1"/>
  <c r="G181" i="1"/>
  <c r="F181" i="1"/>
  <c r="H180" i="1"/>
  <c r="G180" i="1"/>
  <c r="F180" i="1"/>
  <c r="H179" i="1"/>
  <c r="G179" i="1"/>
  <c r="F179" i="1"/>
  <c r="H178" i="1"/>
  <c r="G178" i="1"/>
  <c r="F178" i="1"/>
  <c r="H177" i="1"/>
  <c r="G177" i="1"/>
  <c r="F177" i="1"/>
  <c r="H176" i="1"/>
  <c r="G176" i="1"/>
  <c r="F176" i="1"/>
  <c r="H175" i="1"/>
  <c r="G175" i="1"/>
  <c r="F175" i="1"/>
  <c r="H174" i="1"/>
  <c r="G174" i="1"/>
  <c r="F174" i="1"/>
  <c r="H173" i="1"/>
  <c r="G173" i="1"/>
  <c r="F173" i="1"/>
  <c r="H172" i="1"/>
  <c r="G172" i="1"/>
  <c r="F172" i="1"/>
  <c r="H171" i="1"/>
  <c r="G171" i="1"/>
  <c r="F171" i="1"/>
  <c r="H170" i="1"/>
  <c r="G170" i="1"/>
  <c r="F170" i="1"/>
  <c r="H169" i="1"/>
  <c r="G169" i="1"/>
  <c r="F169" i="1"/>
  <c r="H168" i="1"/>
  <c r="G168" i="1"/>
  <c r="F168" i="1"/>
  <c r="H167" i="1"/>
  <c r="G167" i="1"/>
  <c r="F167" i="1"/>
  <c r="H166" i="1"/>
  <c r="G166" i="1"/>
  <c r="F166" i="1"/>
  <c r="H165" i="1"/>
  <c r="G165" i="1"/>
  <c r="F165" i="1"/>
  <c r="H164" i="1"/>
  <c r="G164" i="1"/>
  <c r="F164" i="1"/>
  <c r="H163" i="1"/>
  <c r="G163" i="1"/>
  <c r="F163" i="1"/>
  <c r="H162" i="1"/>
  <c r="G162" i="1"/>
  <c r="F162" i="1"/>
  <c r="H161" i="1"/>
  <c r="G161" i="1"/>
  <c r="F161" i="1"/>
  <c r="H160" i="1"/>
  <c r="G160" i="1"/>
  <c r="F160" i="1"/>
  <c r="H159" i="1"/>
  <c r="G159" i="1"/>
  <c r="F159" i="1"/>
  <c r="H158" i="1"/>
  <c r="G158" i="1"/>
  <c r="F158" i="1"/>
  <c r="H157" i="1"/>
  <c r="G157" i="1"/>
  <c r="F157" i="1"/>
  <c r="H156" i="1"/>
  <c r="G156" i="1"/>
  <c r="F156" i="1"/>
  <c r="H155" i="1"/>
  <c r="G155" i="1"/>
  <c r="F155" i="1"/>
  <c r="H154" i="1"/>
  <c r="G154" i="1"/>
  <c r="F154" i="1"/>
  <c r="H153" i="1"/>
  <c r="G153" i="1"/>
  <c r="F153" i="1"/>
  <c r="H152" i="1"/>
  <c r="G152" i="1"/>
  <c r="F152" i="1"/>
  <c r="H151" i="1"/>
  <c r="G151" i="1"/>
  <c r="F151" i="1"/>
  <c r="H150" i="1"/>
  <c r="G150" i="1"/>
  <c r="F150" i="1"/>
  <c r="H149" i="1"/>
  <c r="G149" i="1"/>
  <c r="F149" i="1"/>
  <c r="H148" i="1"/>
  <c r="G148" i="1"/>
  <c r="F148" i="1"/>
  <c r="H147" i="1"/>
  <c r="G147" i="1"/>
  <c r="F147" i="1"/>
  <c r="H146" i="1"/>
  <c r="G146" i="1"/>
  <c r="F146" i="1"/>
  <c r="H145" i="1"/>
  <c r="G145" i="1"/>
  <c r="F145" i="1"/>
  <c r="H144" i="1"/>
  <c r="G144" i="1"/>
  <c r="F144" i="1"/>
  <c r="H143" i="1"/>
  <c r="G143" i="1"/>
  <c r="F143" i="1"/>
  <c r="H142" i="1"/>
  <c r="G142" i="1"/>
  <c r="F142" i="1"/>
  <c r="H141" i="1"/>
  <c r="G141" i="1"/>
  <c r="F141" i="1"/>
  <c r="H140" i="1"/>
  <c r="G140" i="1"/>
  <c r="F140" i="1"/>
  <c r="H139" i="1"/>
  <c r="G139" i="1"/>
  <c r="F139" i="1"/>
  <c r="H138" i="1"/>
  <c r="G138" i="1"/>
  <c r="F138" i="1"/>
  <c r="H137" i="1"/>
  <c r="G137" i="1"/>
  <c r="F137" i="1"/>
  <c r="H136" i="1"/>
  <c r="G136" i="1"/>
  <c r="F136" i="1"/>
  <c r="H135" i="1"/>
  <c r="G135" i="1"/>
  <c r="F135" i="1"/>
  <c r="H134" i="1"/>
  <c r="G134" i="1"/>
  <c r="F134" i="1"/>
  <c r="H133" i="1"/>
  <c r="G133" i="1"/>
  <c r="F133" i="1"/>
  <c r="H132" i="1"/>
  <c r="G132" i="1"/>
  <c r="F132" i="1"/>
  <c r="H131" i="1"/>
  <c r="G131" i="1"/>
  <c r="F131" i="1"/>
  <c r="H130" i="1"/>
  <c r="G130" i="1"/>
  <c r="F130" i="1"/>
  <c r="H129" i="1"/>
  <c r="G129" i="1"/>
  <c r="F129" i="1"/>
  <c r="H128" i="1"/>
  <c r="G128" i="1"/>
  <c r="F128" i="1"/>
  <c r="H127" i="1"/>
  <c r="G127" i="1"/>
  <c r="F127" i="1"/>
  <c r="H126" i="1"/>
  <c r="G126" i="1"/>
  <c r="F126" i="1"/>
  <c r="H125" i="1"/>
  <c r="G125" i="1"/>
  <c r="F125" i="1"/>
  <c r="H124" i="1"/>
  <c r="G124" i="1"/>
  <c r="F124" i="1"/>
  <c r="H123" i="1"/>
  <c r="G123" i="1"/>
  <c r="F123" i="1"/>
  <c r="H122" i="1"/>
  <c r="G122" i="1"/>
  <c r="F122" i="1"/>
  <c r="H121" i="1"/>
  <c r="G121" i="1"/>
  <c r="F121" i="1"/>
  <c r="H120" i="1"/>
  <c r="G120" i="1"/>
  <c r="F120" i="1"/>
  <c r="H119" i="1"/>
  <c r="G119" i="1"/>
  <c r="F119" i="1"/>
  <c r="H118" i="1"/>
  <c r="G118" i="1"/>
  <c r="F118" i="1"/>
  <c r="H117" i="1"/>
  <c r="G117" i="1"/>
  <c r="F117" i="1"/>
  <c r="H116" i="1"/>
  <c r="G116" i="1"/>
  <c r="F116" i="1"/>
  <c r="H115" i="1"/>
  <c r="G115" i="1"/>
  <c r="F115" i="1"/>
  <c r="H114" i="1"/>
  <c r="G114" i="1"/>
  <c r="F114" i="1"/>
  <c r="H113" i="1"/>
  <c r="G113" i="1"/>
  <c r="F113" i="1"/>
  <c r="H112" i="1"/>
  <c r="G112" i="1"/>
  <c r="F112" i="1"/>
  <c r="H111" i="1"/>
  <c r="G111" i="1"/>
  <c r="F111" i="1"/>
  <c r="H110" i="1"/>
  <c r="G110" i="1"/>
  <c r="F110" i="1"/>
  <c r="H109" i="1"/>
  <c r="G109" i="1"/>
  <c r="F109" i="1"/>
  <c r="H108" i="1"/>
  <c r="G108" i="1"/>
  <c r="F108" i="1"/>
  <c r="H107" i="1"/>
  <c r="G107" i="1"/>
  <c r="F107" i="1"/>
  <c r="H106" i="1"/>
  <c r="G106" i="1"/>
  <c r="F106" i="1"/>
  <c r="H105" i="1"/>
  <c r="G105" i="1"/>
  <c r="F105" i="1"/>
  <c r="H104" i="1"/>
  <c r="G104" i="1"/>
  <c r="F104" i="1"/>
  <c r="H103" i="1"/>
  <c r="G103" i="1"/>
  <c r="F103" i="1"/>
  <c r="H102" i="1"/>
  <c r="G102" i="1"/>
  <c r="F102" i="1"/>
  <c r="H101" i="1"/>
  <c r="G101" i="1"/>
  <c r="F101" i="1"/>
  <c r="H100" i="1"/>
  <c r="G100" i="1"/>
  <c r="F100" i="1"/>
  <c r="H99" i="1"/>
  <c r="G99" i="1"/>
  <c r="F99" i="1"/>
  <c r="H98" i="1"/>
  <c r="G98" i="1"/>
  <c r="F98" i="1"/>
  <c r="H97" i="1"/>
  <c r="G97" i="1"/>
  <c r="F97" i="1"/>
  <c r="H96" i="1"/>
  <c r="G96" i="1"/>
  <c r="F96" i="1"/>
  <c r="H95" i="1"/>
  <c r="G95" i="1"/>
  <c r="F95" i="1"/>
  <c r="H94" i="1"/>
  <c r="G94" i="1"/>
  <c r="F94" i="1"/>
  <c r="H93" i="1"/>
  <c r="G93" i="1"/>
  <c r="F93" i="1"/>
  <c r="H92" i="1"/>
  <c r="G92" i="1"/>
  <c r="F92" i="1"/>
  <c r="H91" i="1"/>
  <c r="G91" i="1"/>
  <c r="F91" i="1"/>
  <c r="H90" i="1"/>
  <c r="G90" i="1"/>
  <c r="F90" i="1"/>
  <c r="H89" i="1"/>
  <c r="G89" i="1"/>
  <c r="F89" i="1"/>
  <c r="H88" i="1"/>
  <c r="G88" i="1"/>
  <c r="F88" i="1"/>
  <c r="H87" i="1"/>
  <c r="G87" i="1"/>
  <c r="F87" i="1"/>
  <c r="H86" i="1"/>
  <c r="G86" i="1"/>
  <c r="F86" i="1"/>
  <c r="H85" i="1"/>
  <c r="G85" i="1"/>
  <c r="F85" i="1"/>
  <c r="H84" i="1"/>
  <c r="G84" i="1"/>
  <c r="F84" i="1"/>
  <c r="H83" i="1"/>
  <c r="G83" i="1"/>
  <c r="F83" i="1"/>
  <c r="H82" i="1"/>
  <c r="G82" i="1"/>
  <c r="F82" i="1"/>
  <c r="H81" i="1"/>
  <c r="G81" i="1"/>
  <c r="F81" i="1"/>
  <c r="H80" i="1"/>
  <c r="G80" i="1"/>
  <c r="F80" i="1"/>
  <c r="H79" i="1"/>
  <c r="G79" i="1"/>
  <c r="F79" i="1"/>
  <c r="H78" i="1"/>
  <c r="G78" i="1"/>
  <c r="F78" i="1"/>
  <c r="H77" i="1"/>
  <c r="G77" i="1"/>
  <c r="F77" i="1"/>
  <c r="H76" i="1"/>
  <c r="G76" i="1"/>
  <c r="F76" i="1"/>
  <c r="H75" i="1"/>
  <c r="G75" i="1"/>
  <c r="F75" i="1"/>
  <c r="H74" i="1"/>
  <c r="G74" i="1"/>
  <c r="F74" i="1"/>
  <c r="H73" i="1"/>
  <c r="G73" i="1"/>
  <c r="F73" i="1"/>
  <c r="H72" i="1"/>
  <c r="G72" i="1"/>
  <c r="F72" i="1"/>
  <c r="H71" i="1"/>
  <c r="G71" i="1"/>
  <c r="F71" i="1"/>
  <c r="H70" i="1"/>
  <c r="G70" i="1"/>
  <c r="F70" i="1"/>
  <c r="H69" i="1"/>
  <c r="G69" i="1"/>
  <c r="F69" i="1"/>
  <c r="H68" i="1"/>
  <c r="G68" i="1"/>
  <c r="F68" i="1"/>
  <c r="H67" i="1"/>
  <c r="G67" i="1"/>
  <c r="F67" i="1"/>
  <c r="H66" i="1"/>
  <c r="G66" i="1"/>
  <c r="F66" i="1"/>
  <c r="H65" i="1"/>
  <c r="G65" i="1"/>
  <c r="F65" i="1"/>
  <c r="H64" i="1"/>
  <c r="G64" i="1"/>
  <c r="F64" i="1"/>
  <c r="H63" i="1"/>
  <c r="G63" i="1"/>
  <c r="F63" i="1"/>
  <c r="H62" i="1"/>
  <c r="G62" i="1"/>
  <c r="F62" i="1"/>
  <c r="H61" i="1"/>
  <c r="G61" i="1"/>
  <c r="F61" i="1"/>
  <c r="H60" i="1"/>
  <c r="G60" i="1"/>
  <c r="F60" i="1"/>
  <c r="H59" i="1"/>
  <c r="G59" i="1"/>
  <c r="F59" i="1"/>
  <c r="H58" i="1"/>
  <c r="G58" i="1"/>
  <c r="F58" i="1"/>
  <c r="H57" i="1"/>
  <c r="G57" i="1"/>
  <c r="F57" i="1"/>
  <c r="H56" i="1"/>
  <c r="G56" i="1"/>
  <c r="F56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F9" i="1"/>
  <c r="H8" i="1"/>
  <c r="G8" i="1"/>
  <c r="F8" i="1"/>
  <c r="H7" i="1"/>
  <c r="G7" i="1"/>
  <c r="F7" i="1"/>
  <c r="H6" i="1"/>
  <c r="G6" i="1"/>
  <c r="F6" i="1"/>
  <c r="H5" i="1"/>
  <c r="G5" i="1"/>
  <c r="F5" i="1"/>
  <c r="E4" i="1"/>
  <c r="D4" i="1"/>
  <c r="C4" i="1"/>
  <c r="H4" i="1" l="1"/>
  <c r="G4" i="1"/>
  <c r="F4" i="1"/>
</calcChain>
</file>

<file path=xl/sharedStrings.xml><?xml version="1.0" encoding="utf-8"?>
<sst xmlns="http://schemas.openxmlformats.org/spreadsheetml/2006/main" count="1115" uniqueCount="454">
  <si>
    <t>(HRK)</t>
  </si>
  <si>
    <t>Ukupni rezultat</t>
  </si>
  <si>
    <t>HRVATSKI SABOR</t>
  </si>
  <si>
    <t>Hrvatski sabor</t>
  </si>
  <si>
    <t>Rashodi poslovanja</t>
  </si>
  <si>
    <t>Rashodi (za nabavu nefinancijske imovine)</t>
  </si>
  <si>
    <t>DRŽAVNO IZBORNO POVJERENSTVO REPUBLIKE HRVATSKE</t>
  </si>
  <si>
    <t>Državno izborno povjerenstvo Republike Hrvatske</t>
  </si>
  <si>
    <t>URED PREDSJEDNICE REPUBLIKE HRVATSKE</t>
  </si>
  <si>
    <t>Ured Predsjednika Republike Hrvatske</t>
  </si>
  <si>
    <t>USTAVNI SUD REPUBLIKE HRVATSKE</t>
  </si>
  <si>
    <t>Ustavni sud Republike Hrvatske</t>
  </si>
  <si>
    <t>AGENCIJA ZA ZAŠTITU TRŽIŠNOG NATJECANJA</t>
  </si>
  <si>
    <t>Agencija za zaštitu tržišnog natjecanja</t>
  </si>
  <si>
    <t>VLADA REPUBLIKE HRVATSKE</t>
  </si>
  <si>
    <t>Vlada Republike Hrvatske</t>
  </si>
  <si>
    <t>Ured predsjednika Vlade Republike Hrvatske</t>
  </si>
  <si>
    <t>Ured za udruge</t>
  </si>
  <si>
    <t>Ured zastupnika Republike Hrvatske pred Europskim sudom za ljudska prava</t>
  </si>
  <si>
    <t>Stručna služba Savjeta za nacionalne manjine</t>
  </si>
  <si>
    <t>Ured za zakonodavstvo</t>
  </si>
  <si>
    <t>Ured za opće poslove Hrvatskoga sabora i Vlade Republike Hrvatske</t>
  </si>
  <si>
    <t>Ured za protokol</t>
  </si>
  <si>
    <t>Ured Vlade Republike Hrvatske za unutarnju reviziju</t>
  </si>
  <si>
    <t>Direkcija za korištenje službenih zrakoplova</t>
  </si>
  <si>
    <t>Ured za ljudska prava i prava nacionalnih manjina</t>
  </si>
  <si>
    <t>Ured za suzbijanje zlouporabe droga</t>
  </si>
  <si>
    <t>Ured Komisije za odnose s vjerskim zajednicama</t>
  </si>
  <si>
    <t>Ured za ravnopravnost spolova</t>
  </si>
  <si>
    <t>Ured za razminiranje</t>
  </si>
  <si>
    <t>MINISTARSTVO FINANCIJA</t>
  </si>
  <si>
    <t>Ministarstvo financija</t>
  </si>
  <si>
    <t>Ministarstvo financija - ostali izdaci države</t>
  </si>
  <si>
    <t>Carinska uprava</t>
  </si>
  <si>
    <t>Porezna uprava</t>
  </si>
  <si>
    <t>Agencija za reviziju sustava provedbe programa EU</t>
  </si>
  <si>
    <t>Fond za naknadu oduzete imovine</t>
  </si>
  <si>
    <t>Odbor za standarde financijskog izvještavanja</t>
  </si>
  <si>
    <t>Odbor za javni nadzor revizije</t>
  </si>
  <si>
    <t>RH SIGURNOSNO-OBAVJEŠTAJNA AGENCIJA</t>
  </si>
  <si>
    <t>SREDIŠNJI DRŽAVNI URED ZA SREDIŠNJU JAVNU NABAVU</t>
  </si>
  <si>
    <t>Državni ured za središnju javnu nabavu</t>
  </si>
  <si>
    <t>MINISTARSTVO OBRANE</t>
  </si>
  <si>
    <t>Ministarstvo obrane</t>
  </si>
  <si>
    <t>SRED. DRŽAVNI URED ZA HRVATE IZVAN REPUBLIKE HRVATSKE</t>
  </si>
  <si>
    <t>Državni ured za Hrvate izvan Republike Hrvatske</t>
  </si>
  <si>
    <t>Hrvatska matica iseljenika</t>
  </si>
  <si>
    <t>SRED. DRŽAVNI URED ZA OBNOVU I STAMBENO ZBRINJAVANJE</t>
  </si>
  <si>
    <t>Državni ured za obnovu i stambeno zbrinjavanje</t>
  </si>
  <si>
    <t>SREDIŠNJI DRŽAVNI URED ZA RAZVOJ DIGITALNOG DRUŠTVA</t>
  </si>
  <si>
    <t>Središnji državni ured za razvoj digitalnog društva</t>
  </si>
  <si>
    <t>SREDIŠNJI DRŽAVNI URED ZA ŠPORT</t>
  </si>
  <si>
    <t>Središnji državni ured za šport</t>
  </si>
  <si>
    <t>MINISTARSTVO UNUTARNJIH POSLOVA</t>
  </si>
  <si>
    <t>Ministarstvo unutarnjih poslova</t>
  </si>
  <si>
    <t>Hrvatski centar za razminiranje</t>
  </si>
  <si>
    <t>Agencija za prostore ugrožene eksplozivnom atmosferom</t>
  </si>
  <si>
    <t>Hrvatska vatrogasna zajednica</t>
  </si>
  <si>
    <t>Državna uprava za zaštitu i spašavanje</t>
  </si>
  <si>
    <t>MINISTARSTVO HRVATSKIH BRANITELJA</t>
  </si>
  <si>
    <t>Ministarstvo hrvatskih branitelja</t>
  </si>
  <si>
    <t>Javna ustanova "Memorijalni centar Domovinskog rata Vukovar"</t>
  </si>
  <si>
    <t>Dom hrvatskih veterana</t>
  </si>
  <si>
    <t>MINISTARSTVO VANJSKIH I EUROPSKIH POSLOVA</t>
  </si>
  <si>
    <t>Ministarstvo vanjskih i europskih poslova</t>
  </si>
  <si>
    <t>MINISTARSTVO GOSPODARSTVA, PODUZETNIŠTVA I OBRTA</t>
  </si>
  <si>
    <t>Ministarstvo gospodarstva, poduzetništva i obrta</t>
  </si>
  <si>
    <t>Ravnateljstvo za robne zalihe</t>
  </si>
  <si>
    <t>Državni zavod za mjeriteljstvo</t>
  </si>
  <si>
    <t>Hrvatski zavod za norme</t>
  </si>
  <si>
    <t>Hrvatska akreditacijska agencija</t>
  </si>
  <si>
    <t>Hrvatska agencija za malo gospodarstvo, inovacije i investicije</t>
  </si>
  <si>
    <t>Hrvatski centar za zadružno poduzetništvo</t>
  </si>
  <si>
    <t>Agencija za opremu pod tlakom</t>
  </si>
  <si>
    <t>Agencija za investicije i konkurentnost</t>
  </si>
  <si>
    <t>Hrvatska agencija za obvezne zalihe nafte i naftnih derivata</t>
  </si>
  <si>
    <t>POVJERENSTVO ZA ODLUČIVANJE O SUKOBU INTERESA</t>
  </si>
  <si>
    <t>Povjerenstvo za odlučivanje o sukobu interesa</t>
  </si>
  <si>
    <t>MINISTARSTVO DRŽAVNE IMOVINE</t>
  </si>
  <si>
    <t>Ministarstvo državne imovine</t>
  </si>
  <si>
    <t>MINISTARSTVO KULTURE</t>
  </si>
  <si>
    <t>Ansambl Lado</t>
  </si>
  <si>
    <t>Ministarstvo kulture</t>
  </si>
  <si>
    <t>Arhivi</t>
  </si>
  <si>
    <t>Muzeji i galerije</t>
  </si>
  <si>
    <t>Hrvatski restauratorski zavod</t>
  </si>
  <si>
    <t>Hrvatska knjižnica za slijepe</t>
  </si>
  <si>
    <t>Hrvatsko narodno kazalište</t>
  </si>
  <si>
    <t>Hrvatski audiovizualni centar</t>
  </si>
  <si>
    <t>Međunarodni centar za podvodnu arheologiju</t>
  </si>
  <si>
    <t>Agencija za elektroničke medije</t>
  </si>
  <si>
    <t>MINISTARSTVO POLJOPRIVREDE</t>
  </si>
  <si>
    <t>Ministarstvo poljoprivrede</t>
  </si>
  <si>
    <t>Hrvatska agencija za hranu</t>
  </si>
  <si>
    <t>Agencija za plaćanja u poljoprivredi, ribarstvu i ruralnom razvoju</t>
  </si>
  <si>
    <t>Hrvatski centar za poljoprivredu, hranu i selo</t>
  </si>
  <si>
    <t>Agencija za poljoprivredno zemljište</t>
  </si>
  <si>
    <t>Hrvatska poljoprivredna agencija</t>
  </si>
  <si>
    <t>Savjetodavna služba</t>
  </si>
  <si>
    <t>MINISTARSTVO REGIONALNOGA RAZVOJA I FONDOVA EUROPSKE UNIJE</t>
  </si>
  <si>
    <t>Ministarstvo regionalnoga razvoja i fondova Europske unije</t>
  </si>
  <si>
    <t>Fond za obnovu i razvoj Grada Vukovara</t>
  </si>
  <si>
    <t>Agencija za regionalni razvoj Republike Hrvatske</t>
  </si>
  <si>
    <t>Središnja agencija za financiranje i ugovaranje programa EU</t>
  </si>
  <si>
    <t>MINISTARSTVO MORA, PROMETA I INFRASTRUKTURE</t>
  </si>
  <si>
    <t>Ministarstvo mora, prometa i infrastrukture</t>
  </si>
  <si>
    <t>Agencija za obalni linijski promet</t>
  </si>
  <si>
    <t>Agencija za vodne putove</t>
  </si>
  <si>
    <t>Hrvatski hidrografski institut</t>
  </si>
  <si>
    <t>Agencija za sigurnost željezničkog prometa</t>
  </si>
  <si>
    <t>Agencija za istraživanje nesreća</t>
  </si>
  <si>
    <t>Hrvatska agencija za civilno zrakoplovstvo</t>
  </si>
  <si>
    <t>MINISTARSTVO GRADITELJSTVA I PROSTORNOGA UREĐENJA</t>
  </si>
  <si>
    <t>Ministarstvo graditeljstva i prostornoga uređenja</t>
  </si>
  <si>
    <t>Hrvatski zavod za prostorni razvoj</t>
  </si>
  <si>
    <t>Agencija za ozakonjenje nezakonito izgrađenih zgrada</t>
  </si>
  <si>
    <t>Agencija za pravni promet i posredovanje nekretninama</t>
  </si>
  <si>
    <t>Državna geodetska uprava</t>
  </si>
  <si>
    <t>Agencija za obnovu osječke Tvrđe</t>
  </si>
  <si>
    <t>MINISTARSTVO ZAŠTITE OKOLIŠA I ENERGETIKE</t>
  </si>
  <si>
    <t>Ministarstvo zaštite okoliša i energetike</t>
  </si>
  <si>
    <t>Nacionalni parkovi i parkovi prirode</t>
  </si>
  <si>
    <t>Državni hidrometeorološki zavod</t>
  </si>
  <si>
    <t>Hrvatska agencija za okoliš i prirodu</t>
  </si>
  <si>
    <t>Agencija za ugljikovodike</t>
  </si>
  <si>
    <t>Hrvatska energetska regulatorna agencija - HERA</t>
  </si>
  <si>
    <t>MINISTARSTVO ZNANOSTI I OBRAZOVANJA</t>
  </si>
  <si>
    <t>Ministarstvo znanosti i obrazovanja</t>
  </si>
  <si>
    <t>Sveučilišta i veleučilišta u Republici Hrvatskoj</t>
  </si>
  <si>
    <t>Javni instituti u Republici Hrvatskoj</t>
  </si>
  <si>
    <t>Državni zavod za intelektualno vlasništvo</t>
  </si>
  <si>
    <t>Nacionalna i sveučilišna knjižnica</t>
  </si>
  <si>
    <t>Hrvatska akademska i istraživačka mreža Carnet</t>
  </si>
  <si>
    <t>Leksikografski zavod Miroslav Krleža</t>
  </si>
  <si>
    <t>Sveučilišni računski centar SRCE</t>
  </si>
  <si>
    <t>Agencija za odgoj i obrazovanje</t>
  </si>
  <si>
    <t>Agencija za znanost i visoko obrazovanje</t>
  </si>
  <si>
    <t>Nacionalni centar za vanjsko vrednovanje obrazovanja</t>
  </si>
  <si>
    <t>Agencija za mobilnost i programe Europske unije</t>
  </si>
  <si>
    <t>Hrvatski mjeriteljski institut</t>
  </si>
  <si>
    <t>Agencija za strukovno obrazovanje i obrazovanje odraslih</t>
  </si>
  <si>
    <t>MINISTARSTVO RADA I MIROVINSKOGA SUSTAVA</t>
  </si>
  <si>
    <t>Ministarstvo rada i mirovinskoga sustava</t>
  </si>
  <si>
    <t>Hrvatski zavod za mirovinsko osiguranje</t>
  </si>
  <si>
    <t>Hrvatski zavod za zapošljavanje</t>
  </si>
  <si>
    <t>Zavod za vještačenje, prof. rehab. i zapošlj. osoba s inv.</t>
  </si>
  <si>
    <t>Zavod za unapređivanje zaštite na radu</t>
  </si>
  <si>
    <t>Središnji registar osiguranika</t>
  </si>
  <si>
    <t>Agencija za osiguranje radničkih potraživanja</t>
  </si>
  <si>
    <t>MINISTARSTVO TURIZMA</t>
  </si>
  <si>
    <t>Ministarstvo turizma</t>
  </si>
  <si>
    <t>MINISTARSTVO UPRAVE</t>
  </si>
  <si>
    <t>Ministarstvo uprave</t>
  </si>
  <si>
    <t>Uredi državne uprave u županijama</t>
  </si>
  <si>
    <t>Državna škola za javnu upravu</t>
  </si>
  <si>
    <t>MINISTARSTVO ZDRAVSTVA</t>
  </si>
  <si>
    <t>Ministarstvo zdravstva</t>
  </si>
  <si>
    <t>Imunološki zavod</t>
  </si>
  <si>
    <t>Hrvatski zavod za javno zdravstvo</t>
  </si>
  <si>
    <t>Hrvatski zavod za transfuzijsku medicinu</t>
  </si>
  <si>
    <t>Klinički bolnički centar Rijeka</t>
  </si>
  <si>
    <t>Klinička bolnica Merkur</t>
  </si>
  <si>
    <t>Klinički bolnički centar Sestre milosrdnice</t>
  </si>
  <si>
    <t>Klinički bolnički centar Osijek</t>
  </si>
  <si>
    <t>Klinički bolnički centar Split</t>
  </si>
  <si>
    <t>Klinika za ortopediju Lovran</t>
  </si>
  <si>
    <t>Klinika za infektivne bolesti dr. Fran Mihaljević</t>
  </si>
  <si>
    <t>Hrvatski zavod za zaštitu zdravlja i sigurnost na radu</t>
  </si>
  <si>
    <t>Klinička bolnica Dubrava</t>
  </si>
  <si>
    <t>Klinički bolnički centar Zagreb</t>
  </si>
  <si>
    <t>Dom zdravlja Ministarstva unutarnjih poslova RH</t>
  </si>
  <si>
    <t>Hrvatski zavod za telemedicinu</t>
  </si>
  <si>
    <t>Agencija za kvalitetu i akreditaciju u zdravstvu i socijalnoj skrbi</t>
  </si>
  <si>
    <t>Hrvatski zavod za hitnu medicinu</t>
  </si>
  <si>
    <t>Klinika za dječje bolesti Zagreb</t>
  </si>
  <si>
    <t>MINISTARSTVO ZA DEMOGR., OBITELJ, MLADE I SOC. POLITIKU</t>
  </si>
  <si>
    <t>Ministarstvo za demografiju, obitelj, mlade i socijalnu politiku</t>
  </si>
  <si>
    <t>Proračunski korisnici u socijalnoj skrbi</t>
  </si>
  <si>
    <t>HRVATSKA AKADEMIJA ZNANOSTI I UMJETNOSTI</t>
  </si>
  <si>
    <t>Hrvatska akademija znanosti i umjetnosti</t>
  </si>
  <si>
    <t>MINISTARSTVO PRAVOSUĐA</t>
  </si>
  <si>
    <t>Ministarstvo pravosuđa</t>
  </si>
  <si>
    <t>Pravosudna akademija</t>
  </si>
  <si>
    <t>Zatvori i kaznionice</t>
  </si>
  <si>
    <t>Vrhovni sud Republike Hrvatske</t>
  </si>
  <si>
    <t>Visoki trgovački sud Republike Hrvatske</t>
  </si>
  <si>
    <t>Visoki upravni sud Republike Hrvatske</t>
  </si>
  <si>
    <t>Upravni sudovi</t>
  </si>
  <si>
    <t>Državno odvjetništvo Republike Hrvatske</t>
  </si>
  <si>
    <t>Državnoodvjetničko vijeće</t>
  </si>
  <si>
    <t>Državno sudbeno vijeće</t>
  </si>
  <si>
    <t>Visoki prekršajni sud Republike Hrvatske</t>
  </si>
  <si>
    <t>Županijski sudovi</t>
  </si>
  <si>
    <t>Trgovački sudovi</t>
  </si>
  <si>
    <t>Županijska državna odvjetništva</t>
  </si>
  <si>
    <t>Općinski sudovi</t>
  </si>
  <si>
    <t>Općinska državna odvjetništva</t>
  </si>
  <si>
    <t>Prekršajni sudovi</t>
  </si>
  <si>
    <t>Ured za suzbijanje korupcije i organiziranog kriminaliteta</t>
  </si>
  <si>
    <t>URED PUČKOG PRAVOBRANITELJA</t>
  </si>
  <si>
    <t>Ured pučkog pravobranitelja</t>
  </si>
  <si>
    <t>PRAVOBRANITELJ ZA DJECU</t>
  </si>
  <si>
    <t>Pravobranitelj za djecu</t>
  </si>
  <si>
    <t>PRAVOBRANITELJ/ICA ZA RAVNOPRAVNOST SPOLOVA</t>
  </si>
  <si>
    <t>Pravobranitelj/ica za ravnopravnost spolova</t>
  </si>
  <si>
    <t>PRAVOBRANITELJ ZA OSOBE S INVALIDITETOM</t>
  </si>
  <si>
    <t>Pravobranitelj za osobe s invaliditetom</t>
  </si>
  <si>
    <t>DRŽAVNI ZAVOD ZA STATISTIKU</t>
  </si>
  <si>
    <t>Državni zavod za statistiku</t>
  </si>
  <si>
    <t>DRŽAVNI URED ZA REVIZIJU</t>
  </si>
  <si>
    <t>Državni ured za reviziju</t>
  </si>
  <si>
    <t>DRŽAVNA KOMISIJA ZA KONTROLU POSTUPAKA JAVNE NABAVE</t>
  </si>
  <si>
    <t>Državna komisija za kontrolu postupaka javne nabave</t>
  </si>
  <si>
    <t>URED VIJEĆA ZA NACIONALNU SIGURNOST</t>
  </si>
  <si>
    <t>OPERATIVNO-TEHNIČKI CENTAR ZA NADZOR TELEKOMUNIKACIJA</t>
  </si>
  <si>
    <t>ZAVOD ZA SIGURNOST INFORMACIJSKIH SUSTAVA</t>
  </si>
  <si>
    <t>AGENCIJA ZA ZAŠTITU OSOBNIH PODATAKA</t>
  </si>
  <si>
    <t>Agencija za zaštitu osobnih podataka</t>
  </si>
  <si>
    <t>DRŽAVNI ZAVOD ZA RADIOLOŠKU I NUKLEARNU SIGURNOST</t>
  </si>
  <si>
    <t>Državni zavod za radiološku i nuklearnu sigurnost</t>
  </si>
  <si>
    <t>POVJERENIK ZA INFORMIRANJE</t>
  </si>
  <si>
    <t>Povjerenik za informiranje</t>
  </si>
  <si>
    <t>Izvor: Ministarstvo financija</t>
  </si>
  <si>
    <t>* preliminarni podaci</t>
  </si>
  <si>
    <t>010</t>
  </si>
  <si>
    <t>01005</t>
  </si>
  <si>
    <t>3</t>
  </si>
  <si>
    <t>4</t>
  </si>
  <si>
    <t>012</t>
  </si>
  <si>
    <t>01205</t>
  </si>
  <si>
    <t>015</t>
  </si>
  <si>
    <t>01505</t>
  </si>
  <si>
    <t>017</t>
  </si>
  <si>
    <t>01705</t>
  </si>
  <si>
    <t>018</t>
  </si>
  <si>
    <t>01805</t>
  </si>
  <si>
    <t>020</t>
  </si>
  <si>
    <t>02005</t>
  </si>
  <si>
    <t>02006</t>
  </si>
  <si>
    <t>02010</t>
  </si>
  <si>
    <t>02015</t>
  </si>
  <si>
    <t>02021</t>
  </si>
  <si>
    <t>02030</t>
  </si>
  <si>
    <t>02035</t>
  </si>
  <si>
    <t>02042</t>
  </si>
  <si>
    <t>02044</t>
  </si>
  <si>
    <t>02046</t>
  </si>
  <si>
    <t>02087</t>
  </si>
  <si>
    <t>02090</t>
  </si>
  <si>
    <t>02091</t>
  </si>
  <si>
    <t>02092</t>
  </si>
  <si>
    <t>02099</t>
  </si>
  <si>
    <t>025</t>
  </si>
  <si>
    <t>02505</t>
  </si>
  <si>
    <t>02506</t>
  </si>
  <si>
    <t>02510</t>
  </si>
  <si>
    <t>02515</t>
  </si>
  <si>
    <t>02540</t>
  </si>
  <si>
    <t>02545</t>
  </si>
  <si>
    <t>49294</t>
  </si>
  <si>
    <t>027</t>
  </si>
  <si>
    <t>028</t>
  </si>
  <si>
    <t>02805</t>
  </si>
  <si>
    <t>030</t>
  </si>
  <si>
    <t>03005</t>
  </si>
  <si>
    <t>032</t>
  </si>
  <si>
    <t>03205</t>
  </si>
  <si>
    <t>03210</t>
  </si>
  <si>
    <t>033</t>
  </si>
  <si>
    <t>03305</t>
  </si>
  <si>
    <t>034</t>
  </si>
  <si>
    <t>03405</t>
  </si>
  <si>
    <t>036</t>
  </si>
  <si>
    <t>03605</t>
  </si>
  <si>
    <t>040</t>
  </si>
  <si>
    <t>04005</t>
  </si>
  <si>
    <t>04035</t>
  </si>
  <si>
    <t>04040</t>
  </si>
  <si>
    <t>21908</t>
  </si>
  <si>
    <t>28305</t>
  </si>
  <si>
    <t>041</t>
  </si>
  <si>
    <t>04105</t>
  </si>
  <si>
    <t>04110</t>
  </si>
  <si>
    <t>04115</t>
  </si>
  <si>
    <t>048</t>
  </si>
  <si>
    <t>04805</t>
  </si>
  <si>
    <t>049</t>
  </si>
  <si>
    <t>04905</t>
  </si>
  <si>
    <t>04910</t>
  </si>
  <si>
    <t>04970</t>
  </si>
  <si>
    <t>04980</t>
  </si>
  <si>
    <t>04985</t>
  </si>
  <si>
    <t>04990</t>
  </si>
  <si>
    <t>04995</t>
  </si>
  <si>
    <t>44389</t>
  </si>
  <si>
    <t>47641</t>
  </si>
  <si>
    <t>052</t>
  </si>
  <si>
    <t>05205</t>
  </si>
  <si>
    <t>054</t>
  </si>
  <si>
    <t>05405</t>
  </si>
  <si>
    <t>055</t>
  </si>
  <si>
    <t>01046</t>
  </si>
  <si>
    <t>05505</t>
  </si>
  <si>
    <t>05535</t>
  </si>
  <si>
    <t>05540</t>
  </si>
  <si>
    <t>22339</t>
  </si>
  <si>
    <t>23585</t>
  </si>
  <si>
    <t>25878</t>
  </si>
  <si>
    <t>44926</t>
  </si>
  <si>
    <t>45189</t>
  </si>
  <si>
    <t>49075</t>
  </si>
  <si>
    <t>060</t>
  </si>
  <si>
    <t>06005</t>
  </si>
  <si>
    <t>06025</t>
  </si>
  <si>
    <t>06030</t>
  </si>
  <si>
    <t>06035</t>
  </si>
  <si>
    <t>06040</t>
  </si>
  <si>
    <t>06045</t>
  </si>
  <si>
    <t>06050</t>
  </si>
  <si>
    <t>061</t>
  </si>
  <si>
    <t>06105</t>
  </si>
  <si>
    <t>06110</t>
  </si>
  <si>
    <t>06120</t>
  </si>
  <si>
    <t>06125</t>
  </si>
  <si>
    <t>065</t>
  </si>
  <si>
    <t>06505</t>
  </si>
  <si>
    <t>06545</t>
  </si>
  <si>
    <t>06550</t>
  </si>
  <si>
    <t>06560</t>
  </si>
  <si>
    <t>45228</t>
  </si>
  <si>
    <t>48031</t>
  </si>
  <si>
    <t>49083</t>
  </si>
  <si>
    <t>076</t>
  </si>
  <si>
    <t>07605</t>
  </si>
  <si>
    <t>07610</t>
  </si>
  <si>
    <t>07615</t>
  </si>
  <si>
    <t>07620</t>
  </si>
  <si>
    <t>07625</t>
  </si>
  <si>
    <t>07630</t>
  </si>
  <si>
    <t>077</t>
  </si>
  <si>
    <t>07705</t>
  </si>
  <si>
    <t>07715</t>
  </si>
  <si>
    <t>07720</t>
  </si>
  <si>
    <t>07730</t>
  </si>
  <si>
    <t>07735</t>
  </si>
  <si>
    <t>07740</t>
  </si>
  <si>
    <t>07745</t>
  </si>
  <si>
    <t>07750</t>
  </si>
  <si>
    <t>080</t>
  </si>
  <si>
    <t>08005</t>
  </si>
  <si>
    <t>08006</t>
  </si>
  <si>
    <t>08008</t>
  </si>
  <si>
    <t>08012</t>
  </si>
  <si>
    <t>21836</t>
  </si>
  <si>
    <t>21852</t>
  </si>
  <si>
    <t>21869</t>
  </si>
  <si>
    <t>23665</t>
  </si>
  <si>
    <t>23962</t>
  </si>
  <si>
    <t>38487</t>
  </si>
  <si>
    <t>40883</t>
  </si>
  <si>
    <t>43335</t>
  </si>
  <si>
    <t>45871</t>
  </si>
  <si>
    <t>46173</t>
  </si>
  <si>
    <t>086</t>
  </si>
  <si>
    <t>08605</t>
  </si>
  <si>
    <t>08620</t>
  </si>
  <si>
    <t>08625</t>
  </si>
  <si>
    <t>08635</t>
  </si>
  <si>
    <t>08640</t>
  </si>
  <si>
    <t>08645</t>
  </si>
  <si>
    <t>08650</t>
  </si>
  <si>
    <t>090</t>
  </si>
  <si>
    <t>09005</t>
  </si>
  <si>
    <t>095</t>
  </si>
  <si>
    <t>09505</t>
  </si>
  <si>
    <t>09510</t>
  </si>
  <si>
    <t>09515</t>
  </si>
  <si>
    <t>096</t>
  </si>
  <si>
    <t>09605</t>
  </si>
  <si>
    <t>26346</t>
  </si>
  <si>
    <t>26354</t>
  </si>
  <si>
    <t>26379</t>
  </si>
  <si>
    <t>26387</t>
  </si>
  <si>
    <t>26395</t>
  </si>
  <si>
    <t>26400</t>
  </si>
  <si>
    <t>26418</t>
  </si>
  <si>
    <t>26426</t>
  </si>
  <si>
    <t>26459</t>
  </si>
  <si>
    <t>26563</t>
  </si>
  <si>
    <t>26571</t>
  </si>
  <si>
    <t>38069</t>
  </si>
  <si>
    <t>41128</t>
  </si>
  <si>
    <t>43191</t>
  </si>
  <si>
    <t>44573</t>
  </si>
  <si>
    <t>47893</t>
  </si>
  <si>
    <t>102</t>
  </si>
  <si>
    <t>10205</t>
  </si>
  <si>
    <t>10208</t>
  </si>
  <si>
    <t>106</t>
  </si>
  <si>
    <t>10605</t>
  </si>
  <si>
    <t>110</t>
  </si>
  <si>
    <t>11005</t>
  </si>
  <si>
    <t>11006</t>
  </si>
  <si>
    <t>11010</t>
  </si>
  <si>
    <t>11015</t>
  </si>
  <si>
    <t>11020</t>
  </si>
  <si>
    <t>11025</t>
  </si>
  <si>
    <t>11027</t>
  </si>
  <si>
    <t>11030</t>
  </si>
  <si>
    <t>11035</t>
  </si>
  <si>
    <t>11036</t>
  </si>
  <si>
    <t>11040</t>
  </si>
  <si>
    <t>11045</t>
  </si>
  <si>
    <t>11050</t>
  </si>
  <si>
    <t>11055</t>
  </si>
  <si>
    <t>11065</t>
  </si>
  <si>
    <t>11070</t>
  </si>
  <si>
    <t>11075</t>
  </si>
  <si>
    <t>11091</t>
  </si>
  <si>
    <t>120</t>
  </si>
  <si>
    <t>12005</t>
  </si>
  <si>
    <t>121</t>
  </si>
  <si>
    <t>12105</t>
  </si>
  <si>
    <t>122</t>
  </si>
  <si>
    <t>12205</t>
  </si>
  <si>
    <t>123</t>
  </si>
  <si>
    <t>12305</t>
  </si>
  <si>
    <t>160</t>
  </si>
  <si>
    <t>16005</t>
  </si>
  <si>
    <t>185</t>
  </si>
  <si>
    <t>18505</t>
  </si>
  <si>
    <t>196</t>
  </si>
  <si>
    <t>19605</t>
  </si>
  <si>
    <t>240</t>
  </si>
  <si>
    <t>241</t>
  </si>
  <si>
    <t>242</t>
  </si>
  <si>
    <t>250</t>
  </si>
  <si>
    <t>25005</t>
  </si>
  <si>
    <t>256</t>
  </si>
  <si>
    <t>25605</t>
  </si>
  <si>
    <t>258</t>
  </si>
  <si>
    <t>25805</t>
  </si>
  <si>
    <t>Centar za praćenje poslovanja energetskog sektora i investicija</t>
  </si>
  <si>
    <t>Plan
2018.</t>
  </si>
  <si>
    <t>Indeks
2018./
2017.</t>
  </si>
  <si>
    <t>Indeks
2018./
Plan 2018.</t>
  </si>
  <si>
    <t>Razlika
2018. - 2017.</t>
  </si>
  <si>
    <t>02555</t>
  </si>
  <si>
    <t>06565</t>
  </si>
  <si>
    <t>Hrvatska regulatorna agencija za mrežne djelatnosti</t>
  </si>
  <si>
    <t>Rashodi za nabavu nefinancijske imovine</t>
  </si>
  <si>
    <t>Mjesečni izvještaj po organizacijskoj klasifikaciji Državnog proračuna i računima 3 i 4 ekonomske klasifikacije za razdoblje siječanj-lipanj 2017.i 2018. godine</t>
  </si>
  <si>
    <t>Siječanj - lipanj
2017.</t>
  </si>
  <si>
    <t>Siječanj - lipanj
2018.*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</si>
</sst>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/>
    <xf numFmtId="4" fontId="4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left" vertical="center" indent="1"/>
    </xf>
    <xf numFmtId="0" fontId="1" fillId="2" borderId="2" xfId="0" applyNumberFormat="1" applyFont="1" applyFill="1" applyBorder="1" applyAlignment="1" applyProtection="1">
      <alignment horizontal="left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6" fillId="2" borderId="2" xfId="0" quotePrefix="1" applyNumberFormat="1" applyFont="1" applyFill="1" applyBorder="1" applyAlignment="1" applyProtection="1">
      <alignment horizontal="center" vertical="center" wrapText="1"/>
    </xf>
    <xf numFmtId="0" fontId="6" fillId="2" borderId="3" xfId="0" quotePrefix="1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/>
    <xf numFmtId="0" fontId="6" fillId="0" borderId="5" xfId="0" quotePrefix="1" applyNumberFormat="1" applyFont="1" applyFill="1" applyBorder="1" applyAlignment="1" applyProtection="1">
      <alignment horizontal="left" vertical="center"/>
    </xf>
    <xf numFmtId="3" fontId="6" fillId="0" borderId="5" xfId="0" applyNumberFormat="1" applyFont="1" applyFill="1" applyBorder="1" applyAlignment="1" applyProtection="1">
      <alignment vertical="center"/>
    </xf>
    <xf numFmtId="164" fontId="6" fillId="0" borderId="5" xfId="0" applyNumberFormat="1" applyFont="1" applyFill="1" applyBorder="1" applyAlignment="1" applyProtection="1">
      <alignment horizontal="right" vertical="center"/>
    </xf>
    <xf numFmtId="0" fontId="1" fillId="0" borderId="6" xfId="0" quotePrefix="1" applyNumberFormat="1" applyFont="1" applyFill="1" applyBorder="1" applyAlignment="1" applyProtection="1">
      <alignment horizontal="left" vertical="center" indent="1"/>
    </xf>
    <xf numFmtId="0" fontId="1" fillId="0" borderId="0" xfId="0" quotePrefix="1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vertical="center"/>
    </xf>
    <xf numFmtId="0" fontId="1" fillId="0" borderId="6" xfId="0" applyNumberFormat="1" applyFont="1" applyFill="1" applyBorder="1" applyAlignment="1" applyProtection="1">
      <alignment horizontal="left" vertical="center" indent="2"/>
    </xf>
    <xf numFmtId="0" fontId="1" fillId="0" borderId="6" xfId="0" quotePrefix="1" applyNumberFormat="1" applyFont="1" applyFill="1" applyBorder="1" applyAlignment="1" applyProtection="1">
      <alignment horizontal="left" vertical="center" indent="2"/>
    </xf>
    <xf numFmtId="0" fontId="2" fillId="0" borderId="6" xfId="0" applyNumberFormat="1" applyFont="1" applyFill="1" applyBorder="1" applyAlignment="1" applyProtection="1">
      <alignment horizontal="left" vertical="center" indent="3"/>
    </xf>
    <xf numFmtId="0" fontId="2" fillId="0" borderId="6" xfId="0" quotePrefix="1" applyNumberFormat="1" applyFont="1" applyFill="1" applyBorder="1" applyAlignment="1" applyProtection="1">
      <alignment horizontal="left" vertical="center" indent="3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164" fontId="7" fillId="0" borderId="0" xfId="0" applyNumberFormat="1" applyFont="1" applyFill="1" applyBorder="1" applyAlignment="1" applyProtection="1">
      <alignment horizontal="right" vertical="center"/>
    </xf>
    <xf numFmtId="3" fontId="7" fillId="0" borderId="7" xfId="0" applyNumberFormat="1" applyFont="1" applyFill="1" applyBorder="1" applyAlignment="1" applyProtection="1">
      <alignment horizontal="right" vertical="center"/>
    </xf>
    <xf numFmtId="0" fontId="1" fillId="0" borderId="0" xfId="0" quotePrefix="1" applyNumberFormat="1" applyFont="1" applyFill="1" applyBorder="1" applyAlignment="1" applyProtection="1">
      <alignment horizontal="left" vertical="center"/>
    </xf>
    <xf numFmtId="3" fontId="1" fillId="0" borderId="0" xfId="0" applyNumberFormat="1" applyFont="1" applyFill="1" applyBorder="1" applyAlignment="1" applyProtection="1">
      <alignment horizontal="right" vertical="center"/>
    </xf>
    <xf numFmtId="3" fontId="6" fillId="0" borderId="7" xfId="0" applyNumberFormat="1" applyFont="1" applyFill="1" applyBorder="1" applyAlignment="1" applyProtection="1">
      <alignment horizontal="right" vertical="center"/>
    </xf>
    <xf numFmtId="0" fontId="2" fillId="0" borderId="8" xfId="0" quotePrefix="1" applyNumberFormat="1" applyFont="1" applyFill="1" applyBorder="1" applyAlignment="1" applyProtection="1">
      <alignment horizontal="left" vertical="center" indent="3"/>
    </xf>
    <xf numFmtId="0" fontId="2" fillId="0" borderId="9" xfId="0" quotePrefix="1" applyNumberFormat="1" applyFont="1" applyFill="1" applyBorder="1" applyAlignment="1" applyProtection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164" fontId="7" fillId="0" borderId="9" xfId="0" applyNumberFormat="1" applyFont="1" applyFill="1" applyBorder="1" applyAlignment="1" applyProtection="1">
      <alignment horizontal="right" vertical="center"/>
    </xf>
    <xf numFmtId="3" fontId="7" fillId="0" borderId="1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/>
    <xf numFmtId="0" fontId="2" fillId="0" borderId="0" xfId="0" quotePrefix="1" applyNumberFormat="1" applyFont="1" applyFill="1" applyBorder="1" applyAlignment="1" applyProtection="1"/>
    <xf numFmtId="3" fontId="0" fillId="0" borderId="0" xfId="0" applyNumberFormat="1"/>
    <xf numFmtId="3" fontId="2" fillId="0" borderId="0" xfId="0" applyNumberFormat="1" applyFont="1" applyFill="1" applyBorder="1" applyAlignment="1" applyProtection="1">
      <alignment vertical="center"/>
    </xf>
    <xf numFmtId="3" fontId="6" fillId="0" borderId="11" xfId="0" applyNumberFormat="1" applyFont="1" applyFill="1" applyBorder="1" applyAlignment="1" applyProtection="1">
      <alignment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2.75" customHeight="1" x14ac:dyDescent="0.25"/>
  <cols>
    <col min="2" max="2" width="61" bestFit="1" customWidth="1"/>
    <col min="3" max="5" width="14.85546875" bestFit="1" customWidth="1"/>
    <col min="6" max="6" width="8.140625" bestFit="1" customWidth="1"/>
    <col min="7" max="7" width="10.28515625" bestFit="1" customWidth="1"/>
    <col min="8" max="8" width="13.42578125" bestFit="1" customWidth="1"/>
    <col min="10" max="10" width="11.140625" bestFit="1" customWidth="1"/>
    <col min="11" max="11" width="13.85546875" bestFit="1" customWidth="1"/>
  </cols>
  <sheetData>
    <row r="1" spans="1:11" ht="12.75" customHeight="1" x14ac:dyDescent="0.25">
      <c r="A1" s="4" t="s">
        <v>451</v>
      </c>
      <c r="B1" s="2"/>
      <c r="C1" s="1"/>
      <c r="D1" s="1"/>
      <c r="E1" s="1"/>
      <c r="F1" s="3"/>
      <c r="G1" s="3"/>
      <c r="H1" s="1"/>
    </row>
    <row r="2" spans="1:11" ht="12.75" customHeight="1" thickBot="1" x14ac:dyDescent="0.3">
      <c r="A2" s="1"/>
      <c r="B2" s="2"/>
      <c r="C2" s="5"/>
      <c r="D2" s="5"/>
      <c r="E2" s="5"/>
      <c r="F2" s="5"/>
      <c r="G2" s="6"/>
      <c r="H2" s="6"/>
    </row>
    <row r="3" spans="1:11" ht="42" customHeight="1" x14ac:dyDescent="0.25">
      <c r="A3" s="7"/>
      <c r="B3" s="8" t="s">
        <v>0</v>
      </c>
      <c r="C3" s="9" t="s">
        <v>452</v>
      </c>
      <c r="D3" s="9" t="s">
        <v>443</v>
      </c>
      <c r="E3" s="9" t="s">
        <v>453</v>
      </c>
      <c r="F3" s="10" t="s">
        <v>444</v>
      </c>
      <c r="G3" s="10" t="s">
        <v>445</v>
      </c>
      <c r="H3" s="11" t="s">
        <v>446</v>
      </c>
    </row>
    <row r="4" spans="1:11" ht="12.75" customHeight="1" x14ac:dyDescent="0.25">
      <c r="A4" s="12"/>
      <c r="B4" s="13" t="s">
        <v>1</v>
      </c>
      <c r="C4" s="14">
        <f>+C5+C9+C13+C17+C21+C25+C71+C94+C95+C99+C103+C110+C114+C118+C122+C138+C148+C152+C180+C184+C188+C218+C240+C253+C278+C296+C321+C364+C386+C390+C400+C458+C465+C469+C516+C520+C524+C528+C532+C536+C540+C544+C545+C546+C547+C551+C555</f>
        <v>59866726998.540009</v>
      </c>
      <c r="D4" s="14">
        <f>+D5+D9+D13+D17+D21+D25+D71+D94+D95+D99+D103+D110+D114+D118+D122+D138+D148+D152+D180+D184+D188+D218+D240+D253+D278+D296+D321+D364+D386+D390+D400+D458+D465+D469+D516+D520+D524+D528+D532+D536+D540+D544+D545+D546+D547+D551+D555</f>
        <v>133348809099</v>
      </c>
      <c r="E4" s="14">
        <f>+E5+E9+E13+E17+E21+E25+E71+E94+E95+E99+E103+E110+E114+E118+E122+E138+E148+E152+E180+E184+E188+E218+E240+E253+E278+E296+E321+E364+E386+E390+E400+E458+E465+E469+E516+E520+E524+E528+E532+E536+E540+E544+E545+E546+E547+E551+E555</f>
        <v>61827058028.000008</v>
      </c>
      <c r="F4" s="15">
        <f t="shared" ref="F4:F63" si="0">IF(C4=0,"x",E4/C4*100)</f>
        <v>103.27449173813663</v>
      </c>
      <c r="G4" s="15">
        <f t="shared" ref="G4:G63" si="1">IF(D4=0,"x",E4/D4*100)</f>
        <v>46.364912027147348</v>
      </c>
      <c r="H4" s="41">
        <f>+H5+H9+H13+H17+H21+H25+H71+H94+H95+H99+H103+H110+H114+H118+H122+H138+H148+H152+H180+H184+H188+H218+H240+H253+H278+H296+H321+H364+H386+H390+H400+H458+H465+H469+H516+H520+H524+H528+H532+H536+H540+H544+H545+H546+H547+H551+H555</f>
        <v>1960331029.4599986</v>
      </c>
      <c r="J4" s="39"/>
    </row>
    <row r="5" spans="1:11" ht="12.75" customHeight="1" x14ac:dyDescent="0.25">
      <c r="A5" s="16" t="s">
        <v>224</v>
      </c>
      <c r="B5" s="17" t="s">
        <v>2</v>
      </c>
      <c r="C5" s="18">
        <v>59902446.460000001</v>
      </c>
      <c r="D5" s="18">
        <v>134706810</v>
      </c>
      <c r="E5" s="18">
        <v>60271025.520000003</v>
      </c>
      <c r="F5" s="19">
        <f t="shared" si="0"/>
        <v>100.61529884300488</v>
      </c>
      <c r="G5" s="19">
        <f t="shared" si="1"/>
        <v>44.742374583734858</v>
      </c>
      <c r="H5" s="20">
        <f t="shared" ref="H5:H64" si="2">+E5-C5</f>
        <v>368579.06000000238</v>
      </c>
      <c r="J5" s="39"/>
    </row>
    <row r="6" spans="1:11" ht="12.75" customHeight="1" x14ac:dyDescent="0.25">
      <c r="A6" s="22" t="s">
        <v>225</v>
      </c>
      <c r="B6" s="17" t="s">
        <v>3</v>
      </c>
      <c r="C6" s="18">
        <v>59902446.460000001</v>
      </c>
      <c r="D6" s="18">
        <v>134706810</v>
      </c>
      <c r="E6" s="18">
        <v>60271025.520000003</v>
      </c>
      <c r="F6" s="19">
        <f t="shared" si="0"/>
        <v>100.61529884300488</v>
      </c>
      <c r="G6" s="19">
        <f t="shared" si="1"/>
        <v>44.742374583734858</v>
      </c>
      <c r="H6" s="20">
        <f t="shared" si="2"/>
        <v>368579.06000000238</v>
      </c>
      <c r="J6" s="39"/>
      <c r="K6" s="39"/>
    </row>
    <row r="7" spans="1:11" ht="12.75" customHeight="1" x14ac:dyDescent="0.25">
      <c r="A7" s="24" t="s">
        <v>226</v>
      </c>
      <c r="B7" s="25" t="s">
        <v>4</v>
      </c>
      <c r="C7" s="26">
        <v>59786458.100000001</v>
      </c>
      <c r="D7" s="26">
        <v>132706810</v>
      </c>
      <c r="E7" s="26">
        <v>60122065.68</v>
      </c>
      <c r="F7" s="27">
        <f t="shared" si="0"/>
        <v>100.56134380705184</v>
      </c>
      <c r="G7" s="27">
        <f t="shared" si="1"/>
        <v>45.304431385246922</v>
      </c>
      <c r="H7" s="28">
        <f t="shared" si="2"/>
        <v>335607.57999999821</v>
      </c>
      <c r="J7" s="39"/>
      <c r="K7" s="39"/>
    </row>
    <row r="8" spans="1:11" ht="12.75" customHeight="1" x14ac:dyDescent="0.25">
      <c r="A8" s="24" t="s">
        <v>227</v>
      </c>
      <c r="B8" s="25" t="s">
        <v>5</v>
      </c>
      <c r="C8" s="26">
        <v>115988.36</v>
      </c>
      <c r="D8" s="26">
        <v>2000000</v>
      </c>
      <c r="E8" s="26">
        <v>148959.84</v>
      </c>
      <c r="F8" s="27">
        <f t="shared" si="0"/>
        <v>128.42654211163949</v>
      </c>
      <c r="G8" s="27">
        <f t="shared" si="1"/>
        <v>7.4479920000000002</v>
      </c>
      <c r="H8" s="28">
        <f t="shared" si="2"/>
        <v>32971.479999999996</v>
      </c>
      <c r="J8" s="39"/>
    </row>
    <row r="9" spans="1:11" ht="12.75" customHeight="1" x14ac:dyDescent="0.25">
      <c r="A9" s="16" t="s">
        <v>228</v>
      </c>
      <c r="B9" s="17" t="s">
        <v>6</v>
      </c>
      <c r="C9" s="18">
        <v>2910951</v>
      </c>
      <c r="D9" s="18">
        <v>11383728</v>
      </c>
      <c r="E9" s="18">
        <v>2783477.42</v>
      </c>
      <c r="F9" s="19">
        <f t="shared" si="0"/>
        <v>95.620895714149768</v>
      </c>
      <c r="G9" s="19">
        <f t="shared" si="1"/>
        <v>24.451369709466004</v>
      </c>
      <c r="H9" s="20">
        <f t="shared" si="2"/>
        <v>-127473.58000000007</v>
      </c>
      <c r="J9" s="39"/>
    </row>
    <row r="10" spans="1:11" ht="12.75" customHeight="1" x14ac:dyDescent="0.25">
      <c r="A10" s="22" t="s">
        <v>229</v>
      </c>
      <c r="B10" s="17" t="s">
        <v>7</v>
      </c>
      <c r="C10" s="18">
        <v>2910951</v>
      </c>
      <c r="D10" s="18">
        <v>11383728</v>
      </c>
      <c r="E10" s="18">
        <v>2783477.42</v>
      </c>
      <c r="F10" s="19">
        <f t="shared" si="0"/>
        <v>95.620895714149768</v>
      </c>
      <c r="G10" s="19">
        <f t="shared" si="1"/>
        <v>24.451369709466004</v>
      </c>
      <c r="H10" s="20">
        <f t="shared" si="2"/>
        <v>-127473.58000000007</v>
      </c>
      <c r="J10" s="39"/>
    </row>
    <row r="11" spans="1:11" ht="12.75" customHeight="1" x14ac:dyDescent="0.25">
      <c r="A11" s="24" t="s">
        <v>226</v>
      </c>
      <c r="B11" s="25" t="s">
        <v>4</v>
      </c>
      <c r="C11" s="26">
        <v>2906410.5</v>
      </c>
      <c r="D11" s="26">
        <v>10446728</v>
      </c>
      <c r="E11" s="26">
        <v>2782896.61</v>
      </c>
      <c r="F11" s="27">
        <f t="shared" si="0"/>
        <v>95.750294392344088</v>
      </c>
      <c r="G11" s="27">
        <f t="shared" si="1"/>
        <v>26.638930486177102</v>
      </c>
      <c r="H11" s="28">
        <f t="shared" si="2"/>
        <v>-123513.89000000013</v>
      </c>
      <c r="J11" s="39"/>
    </row>
    <row r="12" spans="1:11" ht="12.75" customHeight="1" x14ac:dyDescent="0.25">
      <c r="A12" s="24" t="s">
        <v>227</v>
      </c>
      <c r="B12" s="25" t="s">
        <v>5</v>
      </c>
      <c r="C12" s="26">
        <v>4540.5</v>
      </c>
      <c r="D12" s="26">
        <v>937000</v>
      </c>
      <c r="E12" s="26">
        <v>580.80999999999995</v>
      </c>
      <c r="F12" s="27">
        <f t="shared" si="0"/>
        <v>12.791763021693644</v>
      </c>
      <c r="G12" s="27">
        <f t="shared" si="1"/>
        <v>6.1986125933831369E-2</v>
      </c>
      <c r="H12" s="28">
        <f t="shared" si="2"/>
        <v>-3959.69</v>
      </c>
      <c r="J12" s="39"/>
    </row>
    <row r="13" spans="1:11" ht="12.75" customHeight="1" x14ac:dyDescent="0.25">
      <c r="A13" s="16" t="s">
        <v>230</v>
      </c>
      <c r="B13" s="17" t="s">
        <v>8</v>
      </c>
      <c r="C13" s="18">
        <v>14840556.619999999</v>
      </c>
      <c r="D13" s="18">
        <v>38136500</v>
      </c>
      <c r="E13" s="18">
        <v>15903101.800000001</v>
      </c>
      <c r="F13" s="19">
        <f t="shared" si="0"/>
        <v>107.1597394033594</v>
      </c>
      <c r="G13" s="19">
        <f t="shared" si="1"/>
        <v>41.700475397584988</v>
      </c>
      <c r="H13" s="20">
        <f t="shared" si="2"/>
        <v>1062545.1800000016</v>
      </c>
      <c r="J13" s="39"/>
    </row>
    <row r="14" spans="1:11" ht="12.75" customHeight="1" x14ac:dyDescent="0.25">
      <c r="A14" s="22" t="s">
        <v>231</v>
      </c>
      <c r="B14" s="17" t="s">
        <v>9</v>
      </c>
      <c r="C14" s="18">
        <v>14840556.619999999</v>
      </c>
      <c r="D14" s="18">
        <v>38136500</v>
      </c>
      <c r="E14" s="18">
        <v>15903101.800000001</v>
      </c>
      <c r="F14" s="19">
        <f t="shared" si="0"/>
        <v>107.1597394033594</v>
      </c>
      <c r="G14" s="19">
        <f t="shared" si="1"/>
        <v>41.700475397584988</v>
      </c>
      <c r="H14" s="20">
        <f t="shared" si="2"/>
        <v>1062545.1800000016</v>
      </c>
      <c r="J14" s="39"/>
    </row>
    <row r="15" spans="1:11" ht="12.75" customHeight="1" x14ac:dyDescent="0.25">
      <c r="A15" s="24" t="s">
        <v>226</v>
      </c>
      <c r="B15" s="25" t="s">
        <v>4</v>
      </c>
      <c r="C15" s="26">
        <v>14726375.369999999</v>
      </c>
      <c r="D15" s="26">
        <v>37083000</v>
      </c>
      <c r="E15" s="26">
        <v>15714827.42</v>
      </c>
      <c r="F15" s="27">
        <f t="shared" si="0"/>
        <v>106.71212043130203</v>
      </c>
      <c r="G15" s="27">
        <f t="shared" si="1"/>
        <v>42.377443626459566</v>
      </c>
      <c r="H15" s="28">
        <f t="shared" si="2"/>
        <v>988452.05000000075</v>
      </c>
      <c r="J15" s="39"/>
    </row>
    <row r="16" spans="1:11" ht="12.75" customHeight="1" x14ac:dyDescent="0.25">
      <c r="A16" s="24" t="s">
        <v>227</v>
      </c>
      <c r="B16" s="25" t="s">
        <v>5</v>
      </c>
      <c r="C16" s="26">
        <v>114181.25</v>
      </c>
      <c r="D16" s="26">
        <v>1053500</v>
      </c>
      <c r="E16" s="26">
        <v>188274.38</v>
      </c>
      <c r="F16" s="27">
        <f t="shared" si="0"/>
        <v>164.89080299961685</v>
      </c>
      <c r="G16" s="27">
        <f t="shared" si="1"/>
        <v>17.871322259136214</v>
      </c>
      <c r="H16" s="28">
        <f t="shared" si="2"/>
        <v>74093.13</v>
      </c>
      <c r="J16" s="39"/>
    </row>
    <row r="17" spans="1:10" ht="12.75" customHeight="1" x14ac:dyDescent="0.25">
      <c r="A17" s="16" t="s">
        <v>232</v>
      </c>
      <c r="B17" s="17" t="s">
        <v>10</v>
      </c>
      <c r="C17" s="18">
        <v>14428843.380000001</v>
      </c>
      <c r="D17" s="18">
        <v>33280085</v>
      </c>
      <c r="E17" s="18">
        <v>14982354.98</v>
      </c>
      <c r="F17" s="19">
        <f t="shared" si="0"/>
        <v>103.8361467057521</v>
      </c>
      <c r="G17" s="19">
        <f t="shared" si="1"/>
        <v>45.01898051041637</v>
      </c>
      <c r="H17" s="20">
        <f t="shared" si="2"/>
        <v>553511.59999999963</v>
      </c>
      <c r="J17" s="39"/>
    </row>
    <row r="18" spans="1:10" ht="12.75" customHeight="1" x14ac:dyDescent="0.25">
      <c r="A18" s="22" t="s">
        <v>233</v>
      </c>
      <c r="B18" s="17" t="s">
        <v>11</v>
      </c>
      <c r="C18" s="18">
        <v>14428843.380000001</v>
      </c>
      <c r="D18" s="18">
        <v>33280085</v>
      </c>
      <c r="E18" s="18">
        <v>14982354.98</v>
      </c>
      <c r="F18" s="19">
        <f t="shared" si="0"/>
        <v>103.8361467057521</v>
      </c>
      <c r="G18" s="19">
        <f t="shared" si="1"/>
        <v>45.01898051041637</v>
      </c>
      <c r="H18" s="20">
        <f t="shared" si="2"/>
        <v>553511.59999999963</v>
      </c>
      <c r="J18" s="39"/>
    </row>
    <row r="19" spans="1:10" ht="12.75" customHeight="1" x14ac:dyDescent="0.25">
      <c r="A19" s="24" t="s">
        <v>226</v>
      </c>
      <c r="B19" s="25" t="s">
        <v>4</v>
      </c>
      <c r="C19" s="26">
        <v>14248039.76</v>
      </c>
      <c r="D19" s="26">
        <v>33008085</v>
      </c>
      <c r="E19" s="26">
        <v>14820236.83</v>
      </c>
      <c r="F19" s="27">
        <f t="shared" si="0"/>
        <v>104.01597047480446</v>
      </c>
      <c r="G19" s="27">
        <f t="shared" si="1"/>
        <v>44.898808367707488</v>
      </c>
      <c r="H19" s="28">
        <f t="shared" si="2"/>
        <v>572197.0700000003</v>
      </c>
      <c r="J19" s="39"/>
    </row>
    <row r="20" spans="1:10" ht="12.75" customHeight="1" x14ac:dyDescent="0.25">
      <c r="A20" s="24" t="s">
        <v>227</v>
      </c>
      <c r="B20" s="25" t="s">
        <v>5</v>
      </c>
      <c r="C20" s="26">
        <v>180803.62</v>
      </c>
      <c r="D20" s="26">
        <v>272000</v>
      </c>
      <c r="E20" s="26">
        <v>162118.15</v>
      </c>
      <c r="F20" s="27">
        <f t="shared" si="0"/>
        <v>89.665323072624318</v>
      </c>
      <c r="G20" s="27">
        <f t="shared" si="1"/>
        <v>59.602261029411764</v>
      </c>
      <c r="H20" s="28">
        <f t="shared" si="2"/>
        <v>-18685.47</v>
      </c>
      <c r="J20" s="39"/>
    </row>
    <row r="21" spans="1:10" ht="12.75" customHeight="1" x14ac:dyDescent="0.25">
      <c r="A21" s="16" t="s">
        <v>234</v>
      </c>
      <c r="B21" s="17" t="s">
        <v>12</v>
      </c>
      <c r="C21" s="18">
        <v>5233299.25</v>
      </c>
      <c r="D21" s="18">
        <v>13866482</v>
      </c>
      <c r="E21" s="18">
        <v>5569382.6299999999</v>
      </c>
      <c r="F21" s="19">
        <f t="shared" si="0"/>
        <v>106.42201723893392</v>
      </c>
      <c r="G21" s="19">
        <f t="shared" si="1"/>
        <v>40.164351924302068</v>
      </c>
      <c r="H21" s="20">
        <f t="shared" si="2"/>
        <v>336083.37999999989</v>
      </c>
      <c r="J21" s="39"/>
    </row>
    <row r="22" spans="1:10" ht="12.75" customHeight="1" x14ac:dyDescent="0.25">
      <c r="A22" s="22" t="s">
        <v>235</v>
      </c>
      <c r="B22" s="17" t="s">
        <v>13</v>
      </c>
      <c r="C22" s="18">
        <v>5233299.25</v>
      </c>
      <c r="D22" s="18">
        <v>13866482</v>
      </c>
      <c r="E22" s="18">
        <v>5569382.6299999999</v>
      </c>
      <c r="F22" s="19">
        <f t="shared" si="0"/>
        <v>106.42201723893392</v>
      </c>
      <c r="G22" s="19">
        <f t="shared" si="1"/>
        <v>40.164351924302068</v>
      </c>
      <c r="H22" s="20">
        <f t="shared" si="2"/>
        <v>336083.37999999989</v>
      </c>
      <c r="J22" s="39"/>
    </row>
    <row r="23" spans="1:10" ht="12.75" customHeight="1" x14ac:dyDescent="0.25">
      <c r="A23" s="24" t="s">
        <v>226</v>
      </c>
      <c r="B23" s="25" t="s">
        <v>4</v>
      </c>
      <c r="C23" s="26">
        <v>5204918.87</v>
      </c>
      <c r="D23" s="26">
        <v>13156757</v>
      </c>
      <c r="E23" s="26">
        <v>5470858.9900000002</v>
      </c>
      <c r="F23" s="27">
        <f t="shared" si="0"/>
        <v>105.10939990885969</v>
      </c>
      <c r="G23" s="27">
        <f t="shared" si="1"/>
        <v>41.582123847084809</v>
      </c>
      <c r="H23" s="28">
        <f t="shared" si="2"/>
        <v>265940.12000000011</v>
      </c>
      <c r="J23" s="39"/>
    </row>
    <row r="24" spans="1:10" ht="12.75" customHeight="1" x14ac:dyDescent="0.25">
      <c r="A24" s="24" t="s">
        <v>227</v>
      </c>
      <c r="B24" s="25" t="s">
        <v>5</v>
      </c>
      <c r="C24" s="26">
        <v>28380.38</v>
      </c>
      <c r="D24" s="26">
        <v>709725</v>
      </c>
      <c r="E24" s="26">
        <v>98523.64</v>
      </c>
      <c r="F24" s="27">
        <f t="shared" si="0"/>
        <v>347.15405501970025</v>
      </c>
      <c r="G24" s="27">
        <f t="shared" si="1"/>
        <v>13.881945824086795</v>
      </c>
      <c r="H24" s="28">
        <f t="shared" si="2"/>
        <v>70143.259999999995</v>
      </c>
      <c r="J24" s="39"/>
    </row>
    <row r="25" spans="1:10" ht="12.75" customHeight="1" x14ac:dyDescent="0.25">
      <c r="A25" s="16" t="s">
        <v>236</v>
      </c>
      <c r="B25" s="17" t="s">
        <v>14</v>
      </c>
      <c r="C25" s="18">
        <v>120335072.25</v>
      </c>
      <c r="D25" s="18">
        <v>354663200</v>
      </c>
      <c r="E25" s="18">
        <v>140369288.65000001</v>
      </c>
      <c r="F25" s="19">
        <f t="shared" si="0"/>
        <v>116.64869270895377</v>
      </c>
      <c r="G25" s="19">
        <f t="shared" si="1"/>
        <v>39.578193804713884</v>
      </c>
      <c r="H25" s="20">
        <f t="shared" si="2"/>
        <v>20034216.400000006</v>
      </c>
      <c r="J25" s="39"/>
    </row>
    <row r="26" spans="1:10" ht="12.75" customHeight="1" x14ac:dyDescent="0.25">
      <c r="A26" s="22" t="s">
        <v>237</v>
      </c>
      <c r="B26" s="17" t="s">
        <v>15</v>
      </c>
      <c r="C26" s="18">
        <v>9152972.6500000004</v>
      </c>
      <c r="D26" s="18">
        <v>29404700</v>
      </c>
      <c r="E26" s="18">
        <v>9197589.75</v>
      </c>
      <c r="F26" s="19">
        <f t="shared" si="0"/>
        <v>100.48746021326743</v>
      </c>
      <c r="G26" s="19">
        <f t="shared" si="1"/>
        <v>31.279318442289838</v>
      </c>
      <c r="H26" s="20">
        <f t="shared" si="2"/>
        <v>44617.099999999627</v>
      </c>
      <c r="J26" s="39"/>
    </row>
    <row r="27" spans="1:10" ht="12.75" customHeight="1" x14ac:dyDescent="0.25">
      <c r="A27" s="24" t="s">
        <v>226</v>
      </c>
      <c r="B27" s="25" t="s">
        <v>4</v>
      </c>
      <c r="C27" s="26">
        <v>9147714.6500000004</v>
      </c>
      <c r="D27" s="26">
        <v>27489700</v>
      </c>
      <c r="E27" s="26">
        <v>9165594.2599999998</v>
      </c>
      <c r="F27" s="27">
        <f t="shared" si="0"/>
        <v>100.19545439144191</v>
      </c>
      <c r="G27" s="27">
        <f t="shared" si="1"/>
        <v>33.341921737960035</v>
      </c>
      <c r="H27" s="28">
        <f t="shared" si="2"/>
        <v>17879.609999999404</v>
      </c>
      <c r="J27" s="39"/>
    </row>
    <row r="28" spans="1:10" ht="12.75" customHeight="1" x14ac:dyDescent="0.25">
      <c r="A28" s="24" t="s">
        <v>227</v>
      </c>
      <c r="B28" s="25" t="s">
        <v>5</v>
      </c>
      <c r="C28" s="26">
        <v>5258</v>
      </c>
      <c r="D28" s="26">
        <v>1915000</v>
      </c>
      <c r="E28" s="26">
        <v>31995.49</v>
      </c>
      <c r="F28" s="27">
        <f t="shared" si="0"/>
        <v>608.51065043742869</v>
      </c>
      <c r="G28" s="27">
        <f t="shared" si="1"/>
        <v>1.6707827676240212</v>
      </c>
      <c r="H28" s="28">
        <f t="shared" si="2"/>
        <v>26737.49</v>
      </c>
      <c r="J28" s="39"/>
    </row>
    <row r="29" spans="1:10" ht="12.75" customHeight="1" x14ac:dyDescent="0.25">
      <c r="A29" s="22" t="s">
        <v>238</v>
      </c>
      <c r="B29" s="17" t="s">
        <v>16</v>
      </c>
      <c r="C29" s="18">
        <v>4266413.07</v>
      </c>
      <c r="D29" s="18">
        <v>11604900</v>
      </c>
      <c r="E29" s="18">
        <v>4672331.22</v>
      </c>
      <c r="F29" s="19">
        <f t="shared" si="0"/>
        <v>109.51427213774214</v>
      </c>
      <c r="G29" s="19">
        <f t="shared" si="1"/>
        <v>40.261710312023368</v>
      </c>
      <c r="H29" s="20">
        <f t="shared" si="2"/>
        <v>405918.14999999944</v>
      </c>
      <c r="J29" s="39"/>
    </row>
    <row r="30" spans="1:10" ht="12.75" customHeight="1" x14ac:dyDescent="0.25">
      <c r="A30" s="24" t="s">
        <v>226</v>
      </c>
      <c r="B30" s="25" t="s">
        <v>4</v>
      </c>
      <c r="C30" s="26">
        <v>4242725.37</v>
      </c>
      <c r="D30" s="26">
        <v>11428900</v>
      </c>
      <c r="E30" s="26">
        <v>4634304.22</v>
      </c>
      <c r="F30" s="27">
        <f t="shared" si="0"/>
        <v>109.2294177881233</v>
      </c>
      <c r="G30" s="27">
        <f t="shared" si="1"/>
        <v>40.548996141360931</v>
      </c>
      <c r="H30" s="28">
        <f t="shared" si="2"/>
        <v>391578.84999999963</v>
      </c>
      <c r="J30" s="39"/>
    </row>
    <row r="31" spans="1:10" ht="12.75" customHeight="1" x14ac:dyDescent="0.25">
      <c r="A31" s="24" t="s">
        <v>227</v>
      </c>
      <c r="B31" s="25" t="s">
        <v>5</v>
      </c>
      <c r="C31" s="26">
        <v>23687.7</v>
      </c>
      <c r="D31" s="26">
        <v>176000</v>
      </c>
      <c r="E31" s="26">
        <v>38027</v>
      </c>
      <c r="F31" s="27">
        <f t="shared" si="0"/>
        <v>160.53479231837619</v>
      </c>
      <c r="G31" s="27">
        <f t="shared" si="1"/>
        <v>21.606249999999999</v>
      </c>
      <c r="H31" s="28">
        <f t="shared" si="2"/>
        <v>14339.3</v>
      </c>
      <c r="J31" s="39"/>
    </row>
    <row r="32" spans="1:10" ht="12.75" customHeight="1" x14ac:dyDescent="0.25">
      <c r="A32" s="22" t="s">
        <v>239</v>
      </c>
      <c r="B32" s="17" t="s">
        <v>17</v>
      </c>
      <c r="C32" s="18">
        <v>33780182.890000001</v>
      </c>
      <c r="D32" s="18">
        <v>131947255</v>
      </c>
      <c r="E32" s="18">
        <v>44550542.560000002</v>
      </c>
      <c r="F32" s="19">
        <f t="shared" si="0"/>
        <v>131.88366298984241</v>
      </c>
      <c r="G32" s="19">
        <f t="shared" si="1"/>
        <v>33.763902523019524</v>
      </c>
      <c r="H32" s="20">
        <f t="shared" si="2"/>
        <v>10770359.670000002</v>
      </c>
      <c r="J32" s="39"/>
    </row>
    <row r="33" spans="1:10" ht="12.75" customHeight="1" x14ac:dyDescent="0.25">
      <c r="A33" s="24" t="s">
        <v>226</v>
      </c>
      <c r="B33" s="25" t="s">
        <v>4</v>
      </c>
      <c r="C33" s="26">
        <v>33779550.960000001</v>
      </c>
      <c r="D33" s="26">
        <v>131631855</v>
      </c>
      <c r="E33" s="26">
        <v>44543918.18</v>
      </c>
      <c r="F33" s="27">
        <f t="shared" si="0"/>
        <v>131.86651957791449</v>
      </c>
      <c r="G33" s="27">
        <f t="shared" si="1"/>
        <v>33.839770912595583</v>
      </c>
      <c r="H33" s="28">
        <f t="shared" si="2"/>
        <v>10764367.219999999</v>
      </c>
      <c r="J33" s="39"/>
    </row>
    <row r="34" spans="1:10" ht="12.75" customHeight="1" x14ac:dyDescent="0.25">
      <c r="A34" s="24" t="s">
        <v>227</v>
      </c>
      <c r="B34" s="25" t="s">
        <v>5</v>
      </c>
      <c r="C34" s="26">
        <v>631.92999999999995</v>
      </c>
      <c r="D34" s="26">
        <v>315400</v>
      </c>
      <c r="E34" s="26">
        <v>6624.38</v>
      </c>
      <c r="F34" s="27">
        <f t="shared" si="0"/>
        <v>1048.2774990900891</v>
      </c>
      <c r="G34" s="27">
        <f t="shared" si="1"/>
        <v>2.1003107165504122</v>
      </c>
      <c r="H34" s="28">
        <f t="shared" si="2"/>
        <v>5992.45</v>
      </c>
      <c r="J34" s="39"/>
    </row>
    <row r="35" spans="1:10" ht="25.5" x14ac:dyDescent="0.25">
      <c r="A35" s="22" t="s">
        <v>240</v>
      </c>
      <c r="B35" s="17" t="s">
        <v>18</v>
      </c>
      <c r="C35" s="18">
        <v>4336445.34</v>
      </c>
      <c r="D35" s="18">
        <v>9613500</v>
      </c>
      <c r="E35" s="18">
        <v>4443050.76</v>
      </c>
      <c r="F35" s="19">
        <f t="shared" si="0"/>
        <v>102.45835959274423</v>
      </c>
      <c r="G35" s="19">
        <f t="shared" si="1"/>
        <v>46.216786394133244</v>
      </c>
      <c r="H35" s="20">
        <f t="shared" si="2"/>
        <v>106605.41999999993</v>
      </c>
      <c r="J35" s="39"/>
    </row>
    <row r="36" spans="1:10" ht="12.75" customHeight="1" x14ac:dyDescent="0.25">
      <c r="A36" s="24" t="s">
        <v>226</v>
      </c>
      <c r="B36" s="25" t="s">
        <v>4</v>
      </c>
      <c r="C36" s="26">
        <v>4336294.2300000004</v>
      </c>
      <c r="D36" s="26">
        <v>9505500</v>
      </c>
      <c r="E36" s="26">
        <v>4442885.91</v>
      </c>
      <c r="F36" s="27">
        <f t="shared" si="0"/>
        <v>102.45812840057211</v>
      </c>
      <c r="G36" s="27">
        <f t="shared" si="1"/>
        <v>46.740160012624273</v>
      </c>
      <c r="H36" s="28">
        <f t="shared" si="2"/>
        <v>106591.6799999997</v>
      </c>
      <c r="J36" s="39"/>
    </row>
    <row r="37" spans="1:10" ht="12.75" customHeight="1" x14ac:dyDescent="0.25">
      <c r="A37" s="24" t="s">
        <v>227</v>
      </c>
      <c r="B37" s="25" t="s">
        <v>5</v>
      </c>
      <c r="C37" s="26">
        <v>151.11000000000001</v>
      </c>
      <c r="D37" s="26">
        <v>108000</v>
      </c>
      <c r="E37" s="26">
        <v>164.85</v>
      </c>
      <c r="F37" s="27">
        <f t="shared" si="0"/>
        <v>109.09271391701407</v>
      </c>
      <c r="G37" s="27">
        <f t="shared" si="1"/>
        <v>0.15263888888888888</v>
      </c>
      <c r="H37" s="28">
        <f t="shared" si="2"/>
        <v>13.739999999999981</v>
      </c>
      <c r="J37" s="39"/>
    </row>
    <row r="38" spans="1:10" ht="12.75" customHeight="1" x14ac:dyDescent="0.25">
      <c r="A38" s="22" t="s">
        <v>241</v>
      </c>
      <c r="B38" s="17" t="s">
        <v>19</v>
      </c>
      <c r="C38" s="18">
        <v>16674966.27</v>
      </c>
      <c r="D38" s="18">
        <v>35402618</v>
      </c>
      <c r="E38" s="18">
        <v>17420270.010000002</v>
      </c>
      <c r="F38" s="19">
        <f t="shared" si="0"/>
        <v>104.46959668722617</v>
      </c>
      <c r="G38" s="19">
        <f t="shared" si="1"/>
        <v>49.206163256062027</v>
      </c>
      <c r="H38" s="20">
        <f t="shared" si="2"/>
        <v>745303.74000000209</v>
      </c>
      <c r="J38" s="39"/>
    </row>
    <row r="39" spans="1:10" ht="12.75" customHeight="1" x14ac:dyDescent="0.25">
      <c r="A39" s="24" t="s">
        <v>226</v>
      </c>
      <c r="B39" s="25" t="s">
        <v>4</v>
      </c>
      <c r="C39" s="26">
        <v>16667369.48</v>
      </c>
      <c r="D39" s="26">
        <v>35357118</v>
      </c>
      <c r="E39" s="26">
        <v>17420173.850000001</v>
      </c>
      <c r="F39" s="27">
        <f t="shared" si="0"/>
        <v>104.51663575889</v>
      </c>
      <c r="G39" s="27">
        <f t="shared" si="1"/>
        <v>49.269213203406458</v>
      </c>
      <c r="H39" s="28">
        <f t="shared" si="2"/>
        <v>752804.37000000104</v>
      </c>
      <c r="J39" s="39"/>
    </row>
    <row r="40" spans="1:10" ht="12.75" customHeight="1" x14ac:dyDescent="0.25">
      <c r="A40" s="24" t="s">
        <v>227</v>
      </c>
      <c r="B40" s="25" t="s">
        <v>5</v>
      </c>
      <c r="C40" s="26">
        <v>7596.79</v>
      </c>
      <c r="D40" s="26">
        <v>45500</v>
      </c>
      <c r="E40" s="26">
        <v>96.16</v>
      </c>
      <c r="F40" s="27">
        <f t="shared" si="0"/>
        <v>1.265797790909055</v>
      </c>
      <c r="G40" s="27">
        <f t="shared" si="1"/>
        <v>0.21134065934065935</v>
      </c>
      <c r="H40" s="28">
        <f t="shared" si="2"/>
        <v>-7500.63</v>
      </c>
      <c r="J40" s="39"/>
    </row>
    <row r="41" spans="1:10" ht="12.75" customHeight="1" x14ac:dyDescent="0.25">
      <c r="A41" s="22" t="s">
        <v>242</v>
      </c>
      <c r="B41" s="17" t="s">
        <v>20</v>
      </c>
      <c r="C41" s="18">
        <v>2251175.92</v>
      </c>
      <c r="D41" s="18">
        <v>6048010</v>
      </c>
      <c r="E41" s="18">
        <v>2317806.5299999998</v>
      </c>
      <c r="F41" s="19">
        <f t="shared" si="0"/>
        <v>102.95981355379813</v>
      </c>
      <c r="G41" s="19">
        <f t="shared" si="1"/>
        <v>38.323457302484613</v>
      </c>
      <c r="H41" s="20">
        <f t="shared" si="2"/>
        <v>66630.60999999987</v>
      </c>
      <c r="J41" s="39"/>
    </row>
    <row r="42" spans="1:10" ht="12.75" customHeight="1" x14ac:dyDescent="0.25">
      <c r="A42" s="24" t="s">
        <v>226</v>
      </c>
      <c r="B42" s="25" t="s">
        <v>4</v>
      </c>
      <c r="C42" s="26">
        <v>2124893.67</v>
      </c>
      <c r="D42" s="26">
        <v>5746010</v>
      </c>
      <c r="E42" s="26">
        <v>2179793.83</v>
      </c>
      <c r="F42" s="27">
        <f t="shared" si="0"/>
        <v>102.58366622175501</v>
      </c>
      <c r="G42" s="27">
        <f t="shared" si="1"/>
        <v>37.935782047020453</v>
      </c>
      <c r="H42" s="28">
        <f t="shared" si="2"/>
        <v>54900.160000000149</v>
      </c>
      <c r="J42" s="39"/>
    </row>
    <row r="43" spans="1:10" ht="12.75" customHeight="1" x14ac:dyDescent="0.25">
      <c r="A43" s="24" t="s">
        <v>227</v>
      </c>
      <c r="B43" s="25" t="s">
        <v>5</v>
      </c>
      <c r="C43" s="26">
        <v>126282.25</v>
      </c>
      <c r="D43" s="26">
        <v>302000</v>
      </c>
      <c r="E43" s="26">
        <v>138012.70000000001</v>
      </c>
      <c r="F43" s="27">
        <f t="shared" si="0"/>
        <v>109.28907269232218</v>
      </c>
      <c r="G43" s="27">
        <f t="shared" si="1"/>
        <v>45.699569536423844</v>
      </c>
      <c r="H43" s="28">
        <f t="shared" si="2"/>
        <v>11730.450000000012</v>
      </c>
      <c r="J43" s="39"/>
    </row>
    <row r="44" spans="1:10" ht="25.5" x14ac:dyDescent="0.25">
      <c r="A44" s="22" t="s">
        <v>243</v>
      </c>
      <c r="B44" s="17" t="s">
        <v>21</v>
      </c>
      <c r="C44" s="18">
        <v>13770258.779999999</v>
      </c>
      <c r="D44" s="18">
        <v>38041405</v>
      </c>
      <c r="E44" s="18">
        <v>14914992.119999999</v>
      </c>
      <c r="F44" s="19">
        <f t="shared" si="0"/>
        <v>108.31308516629052</v>
      </c>
      <c r="G44" s="19">
        <f t="shared" si="1"/>
        <v>39.207258827585363</v>
      </c>
      <c r="H44" s="20">
        <f t="shared" si="2"/>
        <v>1144733.3399999999</v>
      </c>
      <c r="J44" s="39"/>
    </row>
    <row r="45" spans="1:10" ht="12.75" customHeight="1" x14ac:dyDescent="0.25">
      <c r="A45" s="24" t="s">
        <v>226</v>
      </c>
      <c r="B45" s="25" t="s">
        <v>4</v>
      </c>
      <c r="C45" s="26">
        <v>13690130.59</v>
      </c>
      <c r="D45" s="26">
        <v>36300655</v>
      </c>
      <c r="E45" s="26">
        <v>14779565.039999999</v>
      </c>
      <c r="F45" s="27">
        <f t="shared" si="0"/>
        <v>107.95780904234601</v>
      </c>
      <c r="G45" s="27">
        <f t="shared" si="1"/>
        <v>40.714320554270991</v>
      </c>
      <c r="H45" s="28">
        <f t="shared" si="2"/>
        <v>1089434.4499999993</v>
      </c>
      <c r="J45" s="39"/>
    </row>
    <row r="46" spans="1:10" ht="12.75" customHeight="1" x14ac:dyDescent="0.25">
      <c r="A46" s="24" t="s">
        <v>227</v>
      </c>
      <c r="B46" s="25" t="s">
        <v>5</v>
      </c>
      <c r="C46" s="26">
        <v>80128.19</v>
      </c>
      <c r="D46" s="26">
        <v>1740750</v>
      </c>
      <c r="E46" s="26">
        <v>135427.07999999999</v>
      </c>
      <c r="F46" s="27">
        <f t="shared" si="0"/>
        <v>169.01302774965961</v>
      </c>
      <c r="G46" s="27">
        <f t="shared" si="1"/>
        <v>7.7798121499353723</v>
      </c>
      <c r="H46" s="28">
        <f t="shared" si="2"/>
        <v>55298.889999999985</v>
      </c>
      <c r="J46" s="39"/>
    </row>
    <row r="47" spans="1:10" ht="12.75" customHeight="1" x14ac:dyDescent="0.25">
      <c r="A47" s="22" t="s">
        <v>244</v>
      </c>
      <c r="B47" s="17" t="s">
        <v>22</v>
      </c>
      <c r="C47" s="18">
        <v>596107.61</v>
      </c>
      <c r="D47" s="18">
        <v>2152160</v>
      </c>
      <c r="E47" s="18">
        <v>691144.03</v>
      </c>
      <c r="F47" s="19">
        <f t="shared" si="0"/>
        <v>115.94282951697261</v>
      </c>
      <c r="G47" s="19">
        <f t="shared" si="1"/>
        <v>32.113970615567617</v>
      </c>
      <c r="H47" s="20">
        <f t="shared" si="2"/>
        <v>95036.420000000042</v>
      </c>
      <c r="J47" s="39"/>
    </row>
    <row r="48" spans="1:10" ht="12.75" customHeight="1" x14ac:dyDescent="0.25">
      <c r="A48" s="24" t="s">
        <v>226</v>
      </c>
      <c r="B48" s="25" t="s">
        <v>4</v>
      </c>
      <c r="C48" s="26">
        <v>593918.61</v>
      </c>
      <c r="D48" s="26">
        <v>2100160</v>
      </c>
      <c r="E48" s="26">
        <v>691144.03</v>
      </c>
      <c r="F48" s="27">
        <f t="shared" si="0"/>
        <v>116.37015886739096</v>
      </c>
      <c r="G48" s="27">
        <f t="shared" si="1"/>
        <v>32.909113115191225</v>
      </c>
      <c r="H48" s="28">
        <f t="shared" si="2"/>
        <v>97225.420000000042</v>
      </c>
      <c r="J48" s="39"/>
    </row>
    <row r="49" spans="1:10" ht="12.75" customHeight="1" x14ac:dyDescent="0.25">
      <c r="A49" s="24" t="s">
        <v>227</v>
      </c>
      <c r="B49" s="25" t="s">
        <v>5</v>
      </c>
      <c r="C49" s="26">
        <v>2189</v>
      </c>
      <c r="D49" s="26">
        <v>52000</v>
      </c>
      <c r="E49" s="26"/>
      <c r="F49" s="27">
        <f t="shared" si="0"/>
        <v>0</v>
      </c>
      <c r="G49" s="27">
        <f t="shared" si="1"/>
        <v>0</v>
      </c>
      <c r="H49" s="28">
        <f t="shared" si="2"/>
        <v>-2189</v>
      </c>
      <c r="J49" s="39"/>
    </row>
    <row r="50" spans="1:10" ht="12.75" customHeight="1" x14ac:dyDescent="0.25">
      <c r="A50" s="22" t="s">
        <v>245</v>
      </c>
      <c r="B50" s="17" t="s">
        <v>23</v>
      </c>
      <c r="C50" s="18">
        <v>866594.97</v>
      </c>
      <c r="D50" s="18">
        <v>2023815</v>
      </c>
      <c r="E50" s="18">
        <v>844074.68</v>
      </c>
      <c r="F50" s="19">
        <f t="shared" si="0"/>
        <v>97.401290016719116</v>
      </c>
      <c r="G50" s="19">
        <f t="shared" si="1"/>
        <v>41.707106627829127</v>
      </c>
      <c r="H50" s="20">
        <f t="shared" si="2"/>
        <v>-22520.289999999921</v>
      </c>
      <c r="J50" s="39"/>
    </row>
    <row r="51" spans="1:10" ht="12.75" customHeight="1" x14ac:dyDescent="0.25">
      <c r="A51" s="24" t="s">
        <v>226</v>
      </c>
      <c r="B51" s="25" t="s">
        <v>4</v>
      </c>
      <c r="C51" s="26">
        <v>866443.86</v>
      </c>
      <c r="D51" s="26">
        <v>1984815</v>
      </c>
      <c r="E51" s="26">
        <v>843923.57</v>
      </c>
      <c r="F51" s="27">
        <f t="shared" si="0"/>
        <v>97.400836795127148</v>
      </c>
      <c r="G51" s="27">
        <f t="shared" si="1"/>
        <v>42.519004038159721</v>
      </c>
      <c r="H51" s="28">
        <f t="shared" si="2"/>
        <v>-22520.290000000037</v>
      </c>
      <c r="J51" s="39"/>
    </row>
    <row r="52" spans="1:10" ht="12.75" customHeight="1" x14ac:dyDescent="0.25">
      <c r="A52" s="24" t="s">
        <v>227</v>
      </c>
      <c r="B52" s="25" t="s">
        <v>5</v>
      </c>
      <c r="C52" s="26">
        <v>151.11000000000001</v>
      </c>
      <c r="D52" s="26">
        <v>39000</v>
      </c>
      <c r="E52" s="26">
        <v>151.11000000000001</v>
      </c>
      <c r="F52" s="27">
        <f t="shared" si="0"/>
        <v>100</v>
      </c>
      <c r="G52" s="27">
        <f t="shared" si="1"/>
        <v>0.38746153846153847</v>
      </c>
      <c r="H52" s="28">
        <f t="shared" si="2"/>
        <v>0</v>
      </c>
      <c r="J52" s="39"/>
    </row>
    <row r="53" spans="1:10" ht="12.75" customHeight="1" x14ac:dyDescent="0.25">
      <c r="A53" s="22" t="s">
        <v>246</v>
      </c>
      <c r="B53" s="17" t="s">
        <v>24</v>
      </c>
      <c r="C53" s="18">
        <v>5073516.01</v>
      </c>
      <c r="D53" s="18">
        <v>13661300</v>
      </c>
      <c r="E53" s="18">
        <v>6158987.4400000004</v>
      </c>
      <c r="F53" s="19">
        <f t="shared" si="0"/>
        <v>121.39485571466642</v>
      </c>
      <c r="G53" s="19">
        <f t="shared" si="1"/>
        <v>45.083465263188721</v>
      </c>
      <c r="H53" s="20">
        <f t="shared" si="2"/>
        <v>1085471.4300000006</v>
      </c>
      <c r="J53" s="39"/>
    </row>
    <row r="54" spans="1:10" ht="12.75" customHeight="1" x14ac:dyDescent="0.25">
      <c r="A54" s="24" t="s">
        <v>226</v>
      </c>
      <c r="B54" s="25" t="s">
        <v>4</v>
      </c>
      <c r="C54" s="26">
        <v>5027200.91</v>
      </c>
      <c r="D54" s="26">
        <v>13526300</v>
      </c>
      <c r="E54" s="26">
        <v>6086841.8499999996</v>
      </c>
      <c r="F54" s="27">
        <f t="shared" si="0"/>
        <v>121.07814982870855</v>
      </c>
      <c r="G54" s="27">
        <f t="shared" si="1"/>
        <v>45.000050642082456</v>
      </c>
      <c r="H54" s="28">
        <f t="shared" si="2"/>
        <v>1059640.9399999995</v>
      </c>
      <c r="J54" s="39"/>
    </row>
    <row r="55" spans="1:10" ht="12.75" customHeight="1" x14ac:dyDescent="0.25">
      <c r="A55" s="24" t="s">
        <v>227</v>
      </c>
      <c r="B55" s="25" t="s">
        <v>5</v>
      </c>
      <c r="C55" s="26">
        <v>46315.1</v>
      </c>
      <c r="D55" s="26">
        <v>135000</v>
      </c>
      <c r="E55" s="26">
        <v>72145.59</v>
      </c>
      <c r="F55" s="27">
        <f t="shared" si="0"/>
        <v>155.77120636682204</v>
      </c>
      <c r="G55" s="27">
        <f t="shared" si="1"/>
        <v>53.441177777777767</v>
      </c>
      <c r="H55" s="28">
        <f t="shared" si="2"/>
        <v>25830.489999999998</v>
      </c>
      <c r="J55" s="39"/>
    </row>
    <row r="56" spans="1:10" ht="12.75" customHeight="1" x14ac:dyDescent="0.25">
      <c r="A56" s="22" t="s">
        <v>247</v>
      </c>
      <c r="B56" s="17" t="s">
        <v>25</v>
      </c>
      <c r="C56" s="18">
        <v>17007790.379999999</v>
      </c>
      <c r="D56" s="18">
        <v>44552481</v>
      </c>
      <c r="E56" s="18">
        <v>21988441.370000001</v>
      </c>
      <c r="F56" s="19">
        <f t="shared" si="0"/>
        <v>129.28452714149691</v>
      </c>
      <c r="G56" s="19">
        <f t="shared" si="1"/>
        <v>49.354022214834679</v>
      </c>
      <c r="H56" s="20">
        <f t="shared" si="2"/>
        <v>4980650.9900000021</v>
      </c>
      <c r="J56" s="39"/>
    </row>
    <row r="57" spans="1:10" ht="12.75" customHeight="1" x14ac:dyDescent="0.25">
      <c r="A57" s="24" t="s">
        <v>226</v>
      </c>
      <c r="B57" s="25" t="s">
        <v>4</v>
      </c>
      <c r="C57" s="26">
        <v>17007405.73</v>
      </c>
      <c r="D57" s="26">
        <v>44420916</v>
      </c>
      <c r="E57" s="26">
        <v>21968436.920000002</v>
      </c>
      <c r="F57" s="27">
        <f t="shared" si="0"/>
        <v>129.16982912478562</v>
      </c>
      <c r="G57" s="27">
        <f t="shared" si="1"/>
        <v>49.455164139343729</v>
      </c>
      <c r="H57" s="28">
        <f t="shared" si="2"/>
        <v>4961031.1900000013</v>
      </c>
      <c r="J57" s="39"/>
    </row>
    <row r="58" spans="1:10" ht="12.75" customHeight="1" x14ac:dyDescent="0.25">
      <c r="A58" s="24" t="s">
        <v>227</v>
      </c>
      <c r="B58" s="25" t="s">
        <v>5</v>
      </c>
      <c r="C58" s="26">
        <v>384.65</v>
      </c>
      <c r="D58" s="26">
        <v>131565</v>
      </c>
      <c r="E58" s="26">
        <v>20004.45</v>
      </c>
      <c r="F58" s="27">
        <f t="shared" si="0"/>
        <v>5200.688937995581</v>
      </c>
      <c r="G58" s="27">
        <f t="shared" si="1"/>
        <v>15.204993729335309</v>
      </c>
      <c r="H58" s="28">
        <f t="shared" si="2"/>
        <v>19619.8</v>
      </c>
      <c r="J58" s="39"/>
    </row>
    <row r="59" spans="1:10" ht="12.75" customHeight="1" x14ac:dyDescent="0.25">
      <c r="A59" s="22" t="s">
        <v>248</v>
      </c>
      <c r="B59" s="17" t="s">
        <v>26</v>
      </c>
      <c r="C59" s="18">
        <v>1061083.45</v>
      </c>
      <c r="D59" s="18">
        <v>4533172</v>
      </c>
      <c r="E59" s="18">
        <v>1119406.72</v>
      </c>
      <c r="F59" s="19">
        <f t="shared" si="0"/>
        <v>105.49657710710689</v>
      </c>
      <c r="G59" s="19">
        <f t="shared" si="1"/>
        <v>24.693674098401736</v>
      </c>
      <c r="H59" s="20">
        <f t="shared" si="2"/>
        <v>58323.270000000019</v>
      </c>
      <c r="J59" s="39"/>
    </row>
    <row r="60" spans="1:10" ht="12.75" customHeight="1" x14ac:dyDescent="0.25">
      <c r="A60" s="24" t="s">
        <v>226</v>
      </c>
      <c r="B60" s="25" t="s">
        <v>4</v>
      </c>
      <c r="C60" s="26">
        <v>1058355.48</v>
      </c>
      <c r="D60" s="26">
        <v>4480672</v>
      </c>
      <c r="E60" s="26">
        <v>1119159.44</v>
      </c>
      <c r="F60" s="27">
        <f t="shared" si="0"/>
        <v>105.74513584037</v>
      </c>
      <c r="G60" s="27">
        <f t="shared" si="1"/>
        <v>24.977490876368545</v>
      </c>
      <c r="H60" s="28">
        <f t="shared" si="2"/>
        <v>60803.959999999963</v>
      </c>
      <c r="J60" s="39"/>
    </row>
    <row r="61" spans="1:10" ht="12.75" customHeight="1" x14ac:dyDescent="0.25">
      <c r="A61" s="24" t="s">
        <v>227</v>
      </c>
      <c r="B61" s="25" t="s">
        <v>5</v>
      </c>
      <c r="C61" s="26">
        <v>2727.97</v>
      </c>
      <c r="D61" s="26">
        <v>52500</v>
      </c>
      <c r="E61" s="26">
        <v>247.28</v>
      </c>
      <c r="F61" s="27">
        <f t="shared" si="0"/>
        <v>9.0646158132237531</v>
      </c>
      <c r="G61" s="27">
        <f t="shared" si="1"/>
        <v>0.47100952380952382</v>
      </c>
      <c r="H61" s="28">
        <f t="shared" si="2"/>
        <v>-2480.6899999999996</v>
      </c>
      <c r="J61" s="39"/>
    </row>
    <row r="62" spans="1:10" ht="12.75" customHeight="1" x14ac:dyDescent="0.25">
      <c r="A62" s="22" t="s">
        <v>249</v>
      </c>
      <c r="B62" s="17" t="s">
        <v>27</v>
      </c>
      <c r="C62" s="18">
        <v>10372462.5</v>
      </c>
      <c r="D62" s="18">
        <v>22024014</v>
      </c>
      <c r="E62" s="18">
        <v>10838347</v>
      </c>
      <c r="F62" s="19">
        <f t="shared" si="0"/>
        <v>104.49155154814973</v>
      </c>
      <c r="G62" s="19">
        <f t="shared" si="1"/>
        <v>49.211497050446845</v>
      </c>
      <c r="H62" s="20">
        <f t="shared" si="2"/>
        <v>465884.5</v>
      </c>
      <c r="J62" s="39"/>
    </row>
    <row r="63" spans="1:10" ht="12.75" customHeight="1" x14ac:dyDescent="0.25">
      <c r="A63" s="24" t="s">
        <v>226</v>
      </c>
      <c r="B63" s="25" t="s">
        <v>4</v>
      </c>
      <c r="C63" s="26">
        <v>10372462.5</v>
      </c>
      <c r="D63" s="26">
        <v>22001014</v>
      </c>
      <c r="E63" s="26">
        <v>10831469.949999999</v>
      </c>
      <c r="F63" s="27">
        <f t="shared" si="0"/>
        <v>104.42525051307729</v>
      </c>
      <c r="G63" s="27">
        <f t="shared" si="1"/>
        <v>49.231685185055554</v>
      </c>
      <c r="H63" s="28">
        <f t="shared" si="2"/>
        <v>459007.44999999925</v>
      </c>
      <c r="J63" s="39"/>
    </row>
    <row r="64" spans="1:10" ht="12.75" customHeight="1" x14ac:dyDescent="0.25">
      <c r="A64" s="24" t="s">
        <v>227</v>
      </c>
      <c r="B64" s="25" t="s">
        <v>5</v>
      </c>
      <c r="C64" s="26"/>
      <c r="D64" s="26">
        <v>23000</v>
      </c>
      <c r="E64" s="26">
        <v>6877.05</v>
      </c>
      <c r="F64" s="27" t="str">
        <f t="shared" ref="F64:F120" si="3">IF(C64=0,"x",E64/C64*100)</f>
        <v>x</v>
      </c>
      <c r="G64" s="27">
        <f t="shared" ref="G64:G120" si="4">IF(D64=0,"x",E64/D64*100)</f>
        <v>29.900217391304352</v>
      </c>
      <c r="H64" s="28">
        <f t="shared" si="2"/>
        <v>6877.05</v>
      </c>
      <c r="J64" s="39"/>
    </row>
    <row r="65" spans="1:10" ht="12.75" customHeight="1" x14ac:dyDescent="0.25">
      <c r="A65" s="22" t="s">
        <v>250</v>
      </c>
      <c r="B65" s="17" t="s">
        <v>28</v>
      </c>
      <c r="C65" s="18">
        <v>827480.56</v>
      </c>
      <c r="D65" s="18">
        <v>2486210</v>
      </c>
      <c r="E65" s="18">
        <v>897509.76</v>
      </c>
      <c r="F65" s="19">
        <f t="shared" si="3"/>
        <v>108.46294201763482</v>
      </c>
      <c r="G65" s="19">
        <f t="shared" si="4"/>
        <v>36.099515326541201</v>
      </c>
      <c r="H65" s="20">
        <f t="shared" ref="H65:H121" si="5">+E65-C65</f>
        <v>70029.199999999953</v>
      </c>
      <c r="J65" s="39"/>
    </row>
    <row r="66" spans="1:10" ht="12.75" customHeight="1" x14ac:dyDescent="0.25">
      <c r="A66" s="24" t="s">
        <v>226</v>
      </c>
      <c r="B66" s="25" t="s">
        <v>4</v>
      </c>
      <c r="C66" s="26">
        <v>827315.71</v>
      </c>
      <c r="D66" s="26">
        <v>2448210</v>
      </c>
      <c r="E66" s="26">
        <v>897344.91</v>
      </c>
      <c r="F66" s="27">
        <f t="shared" si="3"/>
        <v>108.46462833396455</v>
      </c>
      <c r="G66" s="27">
        <f t="shared" si="4"/>
        <v>36.653102062323086</v>
      </c>
      <c r="H66" s="28">
        <f t="shared" si="5"/>
        <v>70029.20000000007</v>
      </c>
      <c r="J66" s="39"/>
    </row>
    <row r="67" spans="1:10" ht="12.75" customHeight="1" x14ac:dyDescent="0.25">
      <c r="A67" s="24" t="s">
        <v>227</v>
      </c>
      <c r="B67" s="25" t="s">
        <v>5</v>
      </c>
      <c r="C67" s="26">
        <v>164.85</v>
      </c>
      <c r="D67" s="26">
        <v>38000</v>
      </c>
      <c r="E67" s="26">
        <v>164.85</v>
      </c>
      <c r="F67" s="27">
        <f t="shared" si="3"/>
        <v>100</v>
      </c>
      <c r="G67" s="27">
        <f t="shared" si="4"/>
        <v>0.43381578947368427</v>
      </c>
      <c r="H67" s="28">
        <f t="shared" si="5"/>
        <v>0</v>
      </c>
      <c r="J67" s="39"/>
    </row>
    <row r="68" spans="1:10" ht="12.75" customHeight="1" x14ac:dyDescent="0.25">
      <c r="A68" s="22" t="s">
        <v>251</v>
      </c>
      <c r="B68" s="17" t="s">
        <v>29</v>
      </c>
      <c r="C68" s="18">
        <v>297621.84999999998</v>
      </c>
      <c r="D68" s="18">
        <v>1167660</v>
      </c>
      <c r="E68" s="18">
        <v>314794.7</v>
      </c>
      <c r="F68" s="19">
        <f t="shared" si="3"/>
        <v>105.77002326946089</v>
      </c>
      <c r="G68" s="19">
        <f t="shared" si="4"/>
        <v>26.959448812154225</v>
      </c>
      <c r="H68" s="20">
        <f t="shared" si="5"/>
        <v>17172.850000000035</v>
      </c>
      <c r="J68" s="39"/>
    </row>
    <row r="69" spans="1:10" ht="12.75" customHeight="1" x14ac:dyDescent="0.25">
      <c r="A69" s="24" t="s">
        <v>226</v>
      </c>
      <c r="B69" s="25" t="s">
        <v>4</v>
      </c>
      <c r="C69" s="26">
        <v>297498.21000000002</v>
      </c>
      <c r="D69" s="26">
        <v>1127160</v>
      </c>
      <c r="E69" s="26">
        <v>314671.06</v>
      </c>
      <c r="F69" s="27">
        <f t="shared" si="3"/>
        <v>105.77242128616504</v>
      </c>
      <c r="G69" s="27">
        <f t="shared" si="4"/>
        <v>27.91715994180063</v>
      </c>
      <c r="H69" s="28">
        <f t="shared" si="5"/>
        <v>17172.849999999977</v>
      </c>
      <c r="J69" s="39"/>
    </row>
    <row r="70" spans="1:10" ht="12.75" customHeight="1" x14ac:dyDescent="0.25">
      <c r="A70" s="24" t="s">
        <v>227</v>
      </c>
      <c r="B70" s="25" t="s">
        <v>5</v>
      </c>
      <c r="C70" s="26">
        <v>123.64</v>
      </c>
      <c r="D70" s="26">
        <v>40500</v>
      </c>
      <c r="E70" s="26">
        <v>123.64</v>
      </c>
      <c r="F70" s="27">
        <f t="shared" si="3"/>
        <v>100</v>
      </c>
      <c r="G70" s="27">
        <f t="shared" si="4"/>
        <v>0.30528395061728397</v>
      </c>
      <c r="H70" s="28">
        <f t="shared" si="5"/>
        <v>0</v>
      </c>
      <c r="J70" s="39"/>
    </row>
    <row r="71" spans="1:10" ht="12.75" customHeight="1" x14ac:dyDescent="0.25">
      <c r="A71" s="16" t="s">
        <v>252</v>
      </c>
      <c r="B71" s="17" t="s">
        <v>30</v>
      </c>
      <c r="C71" s="18">
        <v>8582123461.3800001</v>
      </c>
      <c r="D71" s="18">
        <v>16492396811</v>
      </c>
      <c r="E71" s="18">
        <v>7597124051.21</v>
      </c>
      <c r="F71" s="19">
        <f t="shared" si="3"/>
        <v>88.522660917166391</v>
      </c>
      <c r="G71" s="19">
        <f t="shared" si="4"/>
        <v>46.064402513908206</v>
      </c>
      <c r="H71" s="20">
        <f t="shared" si="5"/>
        <v>-984999410.17000008</v>
      </c>
      <c r="J71" s="39"/>
    </row>
    <row r="72" spans="1:10" ht="12.75" customHeight="1" x14ac:dyDescent="0.25">
      <c r="A72" s="22" t="s">
        <v>253</v>
      </c>
      <c r="B72" s="17" t="s">
        <v>31</v>
      </c>
      <c r="C72" s="18">
        <v>104324810.72</v>
      </c>
      <c r="D72" s="18">
        <v>309090151</v>
      </c>
      <c r="E72" s="18">
        <v>83055766.780000001</v>
      </c>
      <c r="F72" s="19">
        <f t="shared" si="3"/>
        <v>79.612669514364583</v>
      </c>
      <c r="G72" s="19">
        <f t="shared" si="4"/>
        <v>26.871049275199972</v>
      </c>
      <c r="H72" s="20">
        <f t="shared" si="5"/>
        <v>-21269043.939999998</v>
      </c>
      <c r="J72" s="39"/>
    </row>
    <row r="73" spans="1:10" ht="12.75" customHeight="1" x14ac:dyDescent="0.25">
      <c r="A73" s="24" t="s">
        <v>226</v>
      </c>
      <c r="B73" s="25" t="s">
        <v>4</v>
      </c>
      <c r="C73" s="26">
        <v>65569965.130000003</v>
      </c>
      <c r="D73" s="26">
        <v>172389194</v>
      </c>
      <c r="E73" s="26">
        <v>59895493.960000001</v>
      </c>
      <c r="F73" s="27">
        <f t="shared" si="3"/>
        <v>91.345929254728574</v>
      </c>
      <c r="G73" s="27">
        <f t="shared" si="4"/>
        <v>34.744343639079837</v>
      </c>
      <c r="H73" s="28">
        <f t="shared" si="5"/>
        <v>-5674471.1700000018</v>
      </c>
      <c r="J73" s="39"/>
    </row>
    <row r="74" spans="1:10" ht="12.75" customHeight="1" x14ac:dyDescent="0.25">
      <c r="A74" s="24" t="s">
        <v>227</v>
      </c>
      <c r="B74" s="25" t="s">
        <v>5</v>
      </c>
      <c r="C74" s="26">
        <v>38754845.590000004</v>
      </c>
      <c r="D74" s="26">
        <v>136700957</v>
      </c>
      <c r="E74" s="26">
        <v>23160272.82</v>
      </c>
      <c r="F74" s="27">
        <f t="shared" si="3"/>
        <v>59.760973027785965</v>
      </c>
      <c r="G74" s="27">
        <f t="shared" si="4"/>
        <v>16.942290184552256</v>
      </c>
      <c r="H74" s="28">
        <f t="shared" si="5"/>
        <v>-15594572.770000003</v>
      </c>
      <c r="J74" s="39"/>
    </row>
    <row r="75" spans="1:10" ht="12.75" customHeight="1" x14ac:dyDescent="0.25">
      <c r="A75" s="22" t="s">
        <v>254</v>
      </c>
      <c r="B75" s="17" t="s">
        <v>32</v>
      </c>
      <c r="C75" s="18">
        <v>7802529910.8699999</v>
      </c>
      <c r="D75" s="18">
        <v>14462991954</v>
      </c>
      <c r="E75" s="18">
        <v>6808294284.6400003</v>
      </c>
      <c r="F75" s="19">
        <f t="shared" si="3"/>
        <v>87.257522398665941</v>
      </c>
      <c r="G75" s="19">
        <f t="shared" si="4"/>
        <v>47.073899413717399</v>
      </c>
      <c r="H75" s="20">
        <f t="shared" si="5"/>
        <v>-994235626.22999954</v>
      </c>
      <c r="J75" s="39"/>
    </row>
    <row r="76" spans="1:10" ht="12.75" customHeight="1" x14ac:dyDescent="0.25">
      <c r="A76" s="24" t="s">
        <v>226</v>
      </c>
      <c r="B76" s="25" t="s">
        <v>4</v>
      </c>
      <c r="C76" s="26">
        <v>7802529910.8699999</v>
      </c>
      <c r="D76" s="26">
        <v>14462191954</v>
      </c>
      <c r="E76" s="26">
        <v>6805893007.54</v>
      </c>
      <c r="F76" s="27">
        <f t="shared" si="3"/>
        <v>87.226746776817251</v>
      </c>
      <c r="G76" s="27">
        <f t="shared" si="4"/>
        <v>47.059899558708345</v>
      </c>
      <c r="H76" s="28">
        <f t="shared" si="5"/>
        <v>-996636903.32999992</v>
      </c>
      <c r="J76" s="39"/>
    </row>
    <row r="77" spans="1:10" ht="12.75" customHeight="1" x14ac:dyDescent="0.25">
      <c r="A77" s="24" t="s">
        <v>227</v>
      </c>
      <c r="B77" s="25" t="s">
        <v>5</v>
      </c>
      <c r="C77" s="26"/>
      <c r="D77" s="26">
        <v>800000</v>
      </c>
      <c r="E77" s="26">
        <v>2401277.1</v>
      </c>
      <c r="F77" s="27" t="str">
        <f t="shared" si="3"/>
        <v>x</v>
      </c>
      <c r="G77" s="27">
        <f t="shared" si="4"/>
        <v>300.15963750000003</v>
      </c>
      <c r="H77" s="28">
        <f t="shared" si="5"/>
        <v>2401277.1</v>
      </c>
      <c r="J77" s="39"/>
    </row>
    <row r="78" spans="1:10" ht="12.75" customHeight="1" x14ac:dyDescent="0.25">
      <c r="A78" s="22" t="s">
        <v>255</v>
      </c>
      <c r="B78" s="17" t="s">
        <v>33</v>
      </c>
      <c r="C78" s="18">
        <v>241498554.27000001</v>
      </c>
      <c r="D78" s="18">
        <v>617752087</v>
      </c>
      <c r="E78" s="18">
        <v>259962635.15000001</v>
      </c>
      <c r="F78" s="19">
        <f t="shared" si="3"/>
        <v>107.64562791517038</v>
      </c>
      <c r="G78" s="19">
        <f t="shared" si="4"/>
        <v>42.082032682796907</v>
      </c>
      <c r="H78" s="20">
        <f t="shared" si="5"/>
        <v>18464080.879999995</v>
      </c>
      <c r="J78" s="39"/>
    </row>
    <row r="79" spans="1:10" ht="12.75" customHeight="1" x14ac:dyDescent="0.25">
      <c r="A79" s="24" t="s">
        <v>226</v>
      </c>
      <c r="B79" s="25" t="s">
        <v>4</v>
      </c>
      <c r="C79" s="26">
        <v>239689478.08000001</v>
      </c>
      <c r="D79" s="26">
        <v>595413338</v>
      </c>
      <c r="E79" s="26">
        <v>247838691.25</v>
      </c>
      <c r="F79" s="27">
        <f t="shared" si="3"/>
        <v>103.39990442437363</v>
      </c>
      <c r="G79" s="27">
        <f t="shared" si="4"/>
        <v>41.624645508025218</v>
      </c>
      <c r="H79" s="28">
        <f t="shared" si="5"/>
        <v>8149213.1699999869</v>
      </c>
      <c r="J79" s="39"/>
    </row>
    <row r="80" spans="1:10" ht="12.75" customHeight="1" x14ac:dyDescent="0.25">
      <c r="A80" s="24" t="s">
        <v>227</v>
      </c>
      <c r="B80" s="25" t="s">
        <v>5</v>
      </c>
      <c r="C80" s="26">
        <v>1809076.19</v>
      </c>
      <c r="D80" s="26">
        <v>22338749</v>
      </c>
      <c r="E80" s="26">
        <v>12123943.9</v>
      </c>
      <c r="F80" s="27">
        <f t="shared" si="3"/>
        <v>670.17320591677242</v>
      </c>
      <c r="G80" s="27">
        <f t="shared" si="4"/>
        <v>54.273155135052555</v>
      </c>
      <c r="H80" s="28">
        <f t="shared" si="5"/>
        <v>10314867.710000001</v>
      </c>
      <c r="J80" s="39"/>
    </row>
    <row r="81" spans="1:10" ht="12.75" customHeight="1" x14ac:dyDescent="0.25">
      <c r="A81" s="22" t="s">
        <v>256</v>
      </c>
      <c r="B81" s="17" t="s">
        <v>34</v>
      </c>
      <c r="C81" s="18">
        <v>348265100.37</v>
      </c>
      <c r="D81" s="18">
        <v>902019996</v>
      </c>
      <c r="E81" s="18">
        <v>359073713.38</v>
      </c>
      <c r="F81" s="19">
        <f t="shared" si="3"/>
        <v>103.1035590412352</v>
      </c>
      <c r="G81" s="19">
        <f t="shared" si="4"/>
        <v>39.807733195750572</v>
      </c>
      <c r="H81" s="20">
        <f t="shared" si="5"/>
        <v>10808613.00999999</v>
      </c>
      <c r="J81" s="39"/>
    </row>
    <row r="82" spans="1:10" ht="12.75" customHeight="1" x14ac:dyDescent="0.25">
      <c r="A82" s="24" t="s">
        <v>226</v>
      </c>
      <c r="B82" s="25" t="s">
        <v>4</v>
      </c>
      <c r="C82" s="26">
        <v>335087557.08999997</v>
      </c>
      <c r="D82" s="26">
        <v>833819996</v>
      </c>
      <c r="E82" s="26">
        <v>348322773.16000003</v>
      </c>
      <c r="F82" s="27">
        <f t="shared" si="3"/>
        <v>103.94977843550461</v>
      </c>
      <c r="G82" s="27">
        <f t="shared" si="4"/>
        <v>41.774336767044865</v>
      </c>
      <c r="H82" s="28">
        <f t="shared" si="5"/>
        <v>13235216.070000052</v>
      </c>
      <c r="J82" s="39"/>
    </row>
    <row r="83" spans="1:10" ht="12.75" customHeight="1" x14ac:dyDescent="0.25">
      <c r="A83" s="24" t="s">
        <v>227</v>
      </c>
      <c r="B83" s="25" t="s">
        <v>5</v>
      </c>
      <c r="C83" s="26">
        <v>13177543.279999999</v>
      </c>
      <c r="D83" s="26">
        <v>68200000</v>
      </c>
      <c r="E83" s="26">
        <v>10750940.220000001</v>
      </c>
      <c r="F83" s="27">
        <f t="shared" si="3"/>
        <v>81.585315195413273</v>
      </c>
      <c r="G83" s="27">
        <f t="shared" si="4"/>
        <v>15.763841964809385</v>
      </c>
      <c r="H83" s="28">
        <f t="shared" si="5"/>
        <v>-2426603.0599999987</v>
      </c>
      <c r="J83" s="39"/>
    </row>
    <row r="84" spans="1:10" ht="12.75" customHeight="1" x14ac:dyDescent="0.25">
      <c r="A84" s="22" t="s">
        <v>257</v>
      </c>
      <c r="B84" s="17" t="s">
        <v>35</v>
      </c>
      <c r="C84" s="18">
        <v>6979799.71</v>
      </c>
      <c r="D84" s="18">
        <v>21419300</v>
      </c>
      <c r="E84" s="18">
        <v>8333237.5099999998</v>
      </c>
      <c r="F84" s="19">
        <f t="shared" si="3"/>
        <v>119.39078277648743</v>
      </c>
      <c r="G84" s="19">
        <f t="shared" si="4"/>
        <v>38.905274728866026</v>
      </c>
      <c r="H84" s="20">
        <f t="shared" si="5"/>
        <v>1353437.7999999998</v>
      </c>
      <c r="J84" s="39"/>
    </row>
    <row r="85" spans="1:10" ht="12.75" customHeight="1" x14ac:dyDescent="0.25">
      <c r="A85" s="24" t="s">
        <v>226</v>
      </c>
      <c r="B85" s="25" t="s">
        <v>4</v>
      </c>
      <c r="C85" s="26">
        <v>6848379</v>
      </c>
      <c r="D85" s="26">
        <v>20880300</v>
      </c>
      <c r="E85" s="26">
        <v>8329343.46</v>
      </c>
      <c r="F85" s="27">
        <f t="shared" si="3"/>
        <v>121.62503652324148</v>
      </c>
      <c r="G85" s="27">
        <f t="shared" si="4"/>
        <v>39.890918521285613</v>
      </c>
      <c r="H85" s="28">
        <f t="shared" si="5"/>
        <v>1480964.46</v>
      </c>
      <c r="J85" s="39"/>
    </row>
    <row r="86" spans="1:10" ht="12.75" customHeight="1" x14ac:dyDescent="0.25">
      <c r="A86" s="24" t="s">
        <v>227</v>
      </c>
      <c r="B86" s="25" t="s">
        <v>5</v>
      </c>
      <c r="C86" s="26">
        <v>131420.71</v>
      </c>
      <c r="D86" s="26">
        <v>539000</v>
      </c>
      <c r="E86" s="26">
        <v>3894.05</v>
      </c>
      <c r="F86" s="27">
        <f t="shared" si="3"/>
        <v>2.9630413653981935</v>
      </c>
      <c r="G86" s="27">
        <f t="shared" si="4"/>
        <v>0.72245825602968461</v>
      </c>
      <c r="H86" s="28">
        <f t="shared" si="5"/>
        <v>-127526.65999999999</v>
      </c>
      <c r="J86" s="39"/>
    </row>
    <row r="87" spans="1:10" ht="12.75" customHeight="1" x14ac:dyDescent="0.25">
      <c r="A87" s="22" t="s">
        <v>258</v>
      </c>
      <c r="B87" s="17" t="s">
        <v>36</v>
      </c>
      <c r="C87" s="18">
        <v>78194229.239999995</v>
      </c>
      <c r="D87" s="18">
        <v>178623323</v>
      </c>
      <c r="E87" s="18">
        <v>78262161.019999996</v>
      </c>
      <c r="F87" s="19">
        <f t="shared" si="3"/>
        <v>100.08687569486938</v>
      </c>
      <c r="G87" s="19">
        <f t="shared" si="4"/>
        <v>43.814077414739394</v>
      </c>
      <c r="H87" s="20">
        <f t="shared" si="5"/>
        <v>67931.780000001192</v>
      </c>
      <c r="J87" s="39"/>
    </row>
    <row r="88" spans="1:10" ht="12.75" customHeight="1" x14ac:dyDescent="0.25">
      <c r="A88" s="24" t="s">
        <v>226</v>
      </c>
      <c r="B88" s="25" t="s">
        <v>4</v>
      </c>
      <c r="C88" s="26">
        <v>78177498.310000002</v>
      </c>
      <c r="D88" s="26">
        <v>178463323</v>
      </c>
      <c r="E88" s="26">
        <v>78258943.319999993</v>
      </c>
      <c r="F88" s="27">
        <f t="shared" si="3"/>
        <v>100.10417960635813</v>
      </c>
      <c r="G88" s="27">
        <f t="shared" si="4"/>
        <v>43.851555605069613</v>
      </c>
      <c r="H88" s="28">
        <f t="shared" si="5"/>
        <v>81445.009999990463</v>
      </c>
      <c r="J88" s="39"/>
    </row>
    <row r="89" spans="1:10" ht="12.75" customHeight="1" x14ac:dyDescent="0.25">
      <c r="A89" s="24" t="s">
        <v>227</v>
      </c>
      <c r="B89" s="25" t="s">
        <v>5</v>
      </c>
      <c r="C89" s="26">
        <v>16730.93</v>
      </c>
      <c r="D89" s="26">
        <v>160000</v>
      </c>
      <c r="E89" s="26">
        <v>3217.7</v>
      </c>
      <c r="F89" s="27">
        <f t="shared" si="3"/>
        <v>19.232045080578306</v>
      </c>
      <c r="G89" s="27">
        <f t="shared" si="4"/>
        <v>2.0110625</v>
      </c>
      <c r="H89" s="28">
        <f t="shared" si="5"/>
        <v>-13513.23</v>
      </c>
      <c r="J89" s="39"/>
    </row>
    <row r="90" spans="1:10" ht="12.75" customHeight="1" x14ac:dyDescent="0.25">
      <c r="A90" s="22" t="s">
        <v>447</v>
      </c>
      <c r="B90" s="17" t="s">
        <v>37</v>
      </c>
      <c r="C90" s="18">
        <v>151999.51</v>
      </c>
      <c r="D90" s="18">
        <v>500000</v>
      </c>
      <c r="E90" s="18">
        <v>142252.73000000001</v>
      </c>
      <c r="F90" s="19">
        <f t="shared" si="3"/>
        <v>93.587624065367052</v>
      </c>
      <c r="G90" s="19">
        <f t="shared" si="4"/>
        <v>28.450546000000003</v>
      </c>
      <c r="H90" s="20">
        <f t="shared" si="5"/>
        <v>-9746.7799999999988</v>
      </c>
      <c r="J90" s="39"/>
    </row>
    <row r="91" spans="1:10" ht="12.75" customHeight="1" x14ac:dyDescent="0.25">
      <c r="A91" s="24" t="s">
        <v>226</v>
      </c>
      <c r="B91" s="25" t="s">
        <v>4</v>
      </c>
      <c r="C91" s="26">
        <v>151999.51</v>
      </c>
      <c r="D91" s="26">
        <v>500000</v>
      </c>
      <c r="E91" s="26">
        <v>142252.73000000001</v>
      </c>
      <c r="F91" s="27">
        <f t="shared" si="3"/>
        <v>93.587624065367052</v>
      </c>
      <c r="G91" s="27">
        <f t="shared" si="4"/>
        <v>28.450546000000003</v>
      </c>
      <c r="H91" s="28">
        <f t="shared" si="5"/>
        <v>-9746.7799999999988</v>
      </c>
      <c r="J91" s="39"/>
    </row>
    <row r="92" spans="1:10" ht="12.75" customHeight="1" x14ac:dyDescent="0.25">
      <c r="A92" s="22" t="s">
        <v>259</v>
      </c>
      <c r="B92" s="17" t="s">
        <v>38</v>
      </c>
      <c r="C92" s="18">
        <v>179056.69</v>
      </c>
      <c r="D92" s="18">
        <v>0</v>
      </c>
      <c r="E92" s="18"/>
      <c r="F92" s="19">
        <f t="shared" si="3"/>
        <v>0</v>
      </c>
      <c r="G92" s="19" t="str">
        <f t="shared" si="4"/>
        <v>x</v>
      </c>
      <c r="H92" s="20">
        <f t="shared" si="5"/>
        <v>-179056.69</v>
      </c>
      <c r="J92" s="39"/>
    </row>
    <row r="93" spans="1:10" ht="12.75" customHeight="1" x14ac:dyDescent="0.25">
      <c r="A93" s="24" t="s">
        <v>226</v>
      </c>
      <c r="B93" s="25" t="s">
        <v>4</v>
      </c>
      <c r="C93" s="26">
        <v>179056.69</v>
      </c>
      <c r="D93" s="26">
        <v>0</v>
      </c>
      <c r="E93" s="26"/>
      <c r="F93" s="27">
        <f t="shared" si="3"/>
        <v>0</v>
      </c>
      <c r="G93" s="27" t="str">
        <f t="shared" si="4"/>
        <v>x</v>
      </c>
      <c r="H93" s="28">
        <f t="shared" si="5"/>
        <v>-179056.69</v>
      </c>
      <c r="J93" s="39"/>
    </row>
    <row r="94" spans="1:10" ht="12.75" customHeight="1" x14ac:dyDescent="0.25">
      <c r="A94" s="16" t="s">
        <v>260</v>
      </c>
      <c r="B94" s="17" t="s">
        <v>39</v>
      </c>
      <c r="C94" s="18">
        <v>150152025.50999999</v>
      </c>
      <c r="D94" s="18">
        <v>359638080</v>
      </c>
      <c r="E94" s="18">
        <v>430172085.80000001</v>
      </c>
      <c r="F94" s="19">
        <f t="shared" si="3"/>
        <v>286.49103089944725</v>
      </c>
      <c r="G94" s="19">
        <f t="shared" si="4"/>
        <v>119.61249648535551</v>
      </c>
      <c r="H94" s="20">
        <f t="shared" si="5"/>
        <v>280020060.29000002</v>
      </c>
      <c r="J94" s="39"/>
    </row>
    <row r="95" spans="1:10" ht="12.75" customHeight="1" x14ac:dyDescent="0.25">
      <c r="A95" s="16" t="s">
        <v>261</v>
      </c>
      <c r="B95" s="17" t="s">
        <v>40</v>
      </c>
      <c r="C95" s="18">
        <v>2571041.35</v>
      </c>
      <c r="D95" s="18">
        <v>10213121</v>
      </c>
      <c r="E95" s="18">
        <v>2702083.11</v>
      </c>
      <c r="F95" s="19">
        <f t="shared" si="3"/>
        <v>105.0968359571502</v>
      </c>
      <c r="G95" s="19">
        <f t="shared" si="4"/>
        <v>26.456977352956063</v>
      </c>
      <c r="H95" s="20">
        <f t="shared" si="5"/>
        <v>131041.75999999978</v>
      </c>
      <c r="J95" s="39"/>
    </row>
    <row r="96" spans="1:10" ht="12.75" customHeight="1" x14ac:dyDescent="0.25">
      <c r="A96" s="22" t="s">
        <v>262</v>
      </c>
      <c r="B96" s="17" t="s">
        <v>41</v>
      </c>
      <c r="C96" s="18">
        <v>2571041.35</v>
      </c>
      <c r="D96" s="18">
        <v>10213121</v>
      </c>
      <c r="E96" s="18">
        <v>2702083.11</v>
      </c>
      <c r="F96" s="19">
        <f t="shared" si="3"/>
        <v>105.0968359571502</v>
      </c>
      <c r="G96" s="19">
        <f t="shared" si="4"/>
        <v>26.456977352956063</v>
      </c>
      <c r="H96" s="20">
        <f t="shared" si="5"/>
        <v>131041.75999999978</v>
      </c>
      <c r="J96" s="39"/>
    </row>
    <row r="97" spans="1:10" ht="12.75" customHeight="1" x14ac:dyDescent="0.25">
      <c r="A97" s="24" t="s">
        <v>226</v>
      </c>
      <c r="B97" s="25" t="s">
        <v>4</v>
      </c>
      <c r="C97" s="26">
        <v>2565223.9500000002</v>
      </c>
      <c r="D97" s="26">
        <v>9325700</v>
      </c>
      <c r="E97" s="26">
        <v>2687010.61</v>
      </c>
      <c r="F97" s="27">
        <f t="shared" si="3"/>
        <v>104.74760342074616</v>
      </c>
      <c r="G97" s="27">
        <f t="shared" si="4"/>
        <v>28.812964281501657</v>
      </c>
      <c r="H97" s="28">
        <f t="shared" si="5"/>
        <v>121786.65999999968</v>
      </c>
      <c r="J97" s="39"/>
    </row>
    <row r="98" spans="1:10" ht="12.75" customHeight="1" x14ac:dyDescent="0.25">
      <c r="A98" s="24" t="s">
        <v>227</v>
      </c>
      <c r="B98" s="25" t="s">
        <v>5</v>
      </c>
      <c r="C98" s="26">
        <v>5817.4</v>
      </c>
      <c r="D98" s="26">
        <v>887421</v>
      </c>
      <c r="E98" s="26">
        <v>15072.5</v>
      </c>
      <c r="F98" s="27">
        <f t="shared" si="3"/>
        <v>259.09340942689175</v>
      </c>
      <c r="G98" s="27">
        <f t="shared" si="4"/>
        <v>1.69846104611002</v>
      </c>
      <c r="H98" s="28">
        <f t="shared" si="5"/>
        <v>9255.1</v>
      </c>
      <c r="J98" s="39"/>
    </row>
    <row r="99" spans="1:10" ht="12.75" customHeight="1" x14ac:dyDescent="0.25">
      <c r="A99" s="16" t="s">
        <v>263</v>
      </c>
      <c r="B99" s="17" t="s">
        <v>42</v>
      </c>
      <c r="C99" s="18">
        <v>1822591471.29</v>
      </c>
      <c r="D99" s="18">
        <v>4815494255</v>
      </c>
      <c r="E99" s="18">
        <v>1840249088.0699999</v>
      </c>
      <c r="F99" s="19">
        <f t="shared" si="3"/>
        <v>100.96881923668293</v>
      </c>
      <c r="G99" s="19">
        <f t="shared" si="4"/>
        <v>38.215165269052946</v>
      </c>
      <c r="H99" s="20">
        <f t="shared" si="5"/>
        <v>17657616.779999971</v>
      </c>
      <c r="J99" s="39"/>
    </row>
    <row r="100" spans="1:10" ht="12.75" customHeight="1" x14ac:dyDescent="0.25">
      <c r="A100" s="22" t="s">
        <v>264</v>
      </c>
      <c r="B100" s="17" t="s">
        <v>43</v>
      </c>
      <c r="C100" s="18">
        <v>1822591471.29</v>
      </c>
      <c r="D100" s="18">
        <v>4815494255</v>
      </c>
      <c r="E100" s="18">
        <v>1840249088.0699999</v>
      </c>
      <c r="F100" s="19">
        <f t="shared" si="3"/>
        <v>100.96881923668293</v>
      </c>
      <c r="G100" s="19">
        <f t="shared" si="4"/>
        <v>38.215165269052946</v>
      </c>
      <c r="H100" s="20">
        <f t="shared" si="5"/>
        <v>17657616.779999971</v>
      </c>
      <c r="J100" s="39"/>
    </row>
    <row r="101" spans="1:10" ht="12.75" customHeight="1" x14ac:dyDescent="0.25">
      <c r="A101" s="24" t="s">
        <v>226</v>
      </c>
      <c r="B101" s="25" t="s">
        <v>4</v>
      </c>
      <c r="C101" s="26">
        <v>1668920458.5999999</v>
      </c>
      <c r="D101" s="26">
        <v>4025044905</v>
      </c>
      <c r="E101" s="26">
        <v>1758346353.4400001</v>
      </c>
      <c r="F101" s="27">
        <f t="shared" si="3"/>
        <v>105.35830778388421</v>
      </c>
      <c r="G101" s="27">
        <f t="shared" si="4"/>
        <v>43.685136313777349</v>
      </c>
      <c r="H101" s="28">
        <f t="shared" si="5"/>
        <v>89425894.840000153</v>
      </c>
      <c r="J101" s="39"/>
    </row>
    <row r="102" spans="1:10" ht="12.75" customHeight="1" x14ac:dyDescent="0.25">
      <c r="A102" s="24" t="s">
        <v>227</v>
      </c>
      <c r="B102" s="25" t="s">
        <v>5</v>
      </c>
      <c r="C102" s="26">
        <v>153671012.69</v>
      </c>
      <c r="D102" s="26">
        <v>790449350</v>
      </c>
      <c r="E102" s="26">
        <v>81902734.629999995</v>
      </c>
      <c r="F102" s="27">
        <f t="shared" si="3"/>
        <v>53.297452262660684</v>
      </c>
      <c r="G102" s="27">
        <f t="shared" si="4"/>
        <v>10.361541144919659</v>
      </c>
      <c r="H102" s="28">
        <f t="shared" si="5"/>
        <v>-71768278.060000002</v>
      </c>
      <c r="J102" s="39"/>
    </row>
    <row r="103" spans="1:10" ht="12.75" customHeight="1" x14ac:dyDescent="0.25">
      <c r="A103" s="16" t="s">
        <v>265</v>
      </c>
      <c r="B103" s="17" t="s">
        <v>44</v>
      </c>
      <c r="C103" s="18">
        <v>18709994.91</v>
      </c>
      <c r="D103" s="18">
        <v>75092296</v>
      </c>
      <c r="E103" s="18">
        <v>15351652.73</v>
      </c>
      <c r="F103" s="19">
        <f t="shared" si="3"/>
        <v>82.050544662601411</v>
      </c>
      <c r="G103" s="19">
        <f t="shared" si="4"/>
        <v>20.443712002094063</v>
      </c>
      <c r="H103" s="20">
        <f t="shared" si="5"/>
        <v>-3358342.1799999997</v>
      </c>
      <c r="J103" s="39"/>
    </row>
    <row r="104" spans="1:10" ht="12.75" customHeight="1" x14ac:dyDescent="0.25">
      <c r="A104" s="22" t="s">
        <v>266</v>
      </c>
      <c r="B104" s="17" t="s">
        <v>45</v>
      </c>
      <c r="C104" s="18">
        <v>15828350.66</v>
      </c>
      <c r="D104" s="18">
        <v>68986772</v>
      </c>
      <c r="E104" s="18">
        <v>12378490.810000001</v>
      </c>
      <c r="F104" s="19">
        <f t="shared" si="3"/>
        <v>78.204552551908151</v>
      </c>
      <c r="G104" s="19">
        <f t="shared" si="4"/>
        <v>17.943281662751232</v>
      </c>
      <c r="H104" s="20">
        <f t="shared" si="5"/>
        <v>-3449859.8499999996</v>
      </c>
      <c r="J104" s="39"/>
    </row>
    <row r="105" spans="1:10" ht="12.75" customHeight="1" x14ac:dyDescent="0.25">
      <c r="A105" s="24" t="s">
        <v>226</v>
      </c>
      <c r="B105" s="25" t="s">
        <v>4</v>
      </c>
      <c r="C105" s="26">
        <v>15811410.67</v>
      </c>
      <c r="D105" s="26">
        <v>68596772</v>
      </c>
      <c r="E105" s="26">
        <v>12368264.220000001</v>
      </c>
      <c r="F105" s="27">
        <f t="shared" si="3"/>
        <v>78.223660609025231</v>
      </c>
      <c r="G105" s="27">
        <f t="shared" si="4"/>
        <v>18.030388106309143</v>
      </c>
      <c r="H105" s="28">
        <f t="shared" si="5"/>
        <v>-3443146.4499999993</v>
      </c>
      <c r="J105" s="39"/>
    </row>
    <row r="106" spans="1:10" ht="12.75" customHeight="1" x14ac:dyDescent="0.25">
      <c r="A106" s="24" t="s">
        <v>227</v>
      </c>
      <c r="B106" s="25" t="s">
        <v>5</v>
      </c>
      <c r="C106" s="26">
        <v>16939.990000000002</v>
      </c>
      <c r="D106" s="26">
        <v>390000</v>
      </c>
      <c r="E106" s="26">
        <v>10226.59</v>
      </c>
      <c r="F106" s="27">
        <f t="shared" si="3"/>
        <v>60.369516156739166</v>
      </c>
      <c r="G106" s="27">
        <f t="shared" si="4"/>
        <v>2.6222025641025644</v>
      </c>
      <c r="H106" s="28">
        <f t="shared" si="5"/>
        <v>-6713.4000000000015</v>
      </c>
      <c r="J106" s="39"/>
    </row>
    <row r="107" spans="1:10" ht="12.75" customHeight="1" x14ac:dyDescent="0.25">
      <c r="A107" s="22" t="s">
        <v>267</v>
      </c>
      <c r="B107" s="17" t="s">
        <v>46</v>
      </c>
      <c r="C107" s="18">
        <v>2881644.25</v>
      </c>
      <c r="D107" s="18">
        <v>6105524</v>
      </c>
      <c r="E107" s="18">
        <v>2973161.92</v>
      </c>
      <c r="F107" s="19">
        <f t="shared" si="3"/>
        <v>103.17588369903746</v>
      </c>
      <c r="G107" s="19">
        <f t="shared" si="4"/>
        <v>48.69626128731948</v>
      </c>
      <c r="H107" s="20">
        <f t="shared" si="5"/>
        <v>91517.669999999925</v>
      </c>
      <c r="J107" s="39"/>
    </row>
    <row r="108" spans="1:10" ht="12.75" customHeight="1" x14ac:dyDescent="0.25">
      <c r="A108" s="24" t="s">
        <v>226</v>
      </c>
      <c r="B108" s="25" t="s">
        <v>4</v>
      </c>
      <c r="C108" s="26">
        <v>2877644.23</v>
      </c>
      <c r="D108" s="26">
        <v>6097524</v>
      </c>
      <c r="E108" s="26">
        <v>2969161.9</v>
      </c>
      <c r="F108" s="27">
        <f t="shared" si="3"/>
        <v>103.1802982816955</v>
      </c>
      <c r="G108" s="27">
        <f t="shared" si="4"/>
        <v>48.69455044375389</v>
      </c>
      <c r="H108" s="28">
        <f t="shared" si="5"/>
        <v>91517.669999999925</v>
      </c>
      <c r="J108" s="39"/>
    </row>
    <row r="109" spans="1:10" ht="12.75" customHeight="1" x14ac:dyDescent="0.25">
      <c r="A109" s="24" t="s">
        <v>227</v>
      </c>
      <c r="B109" s="25" t="s">
        <v>5</v>
      </c>
      <c r="C109" s="26">
        <v>4000.02</v>
      </c>
      <c r="D109" s="26">
        <v>8000</v>
      </c>
      <c r="E109" s="26">
        <v>4000.02</v>
      </c>
      <c r="F109" s="27">
        <f t="shared" si="3"/>
        <v>100</v>
      </c>
      <c r="G109" s="27">
        <f t="shared" si="4"/>
        <v>50.000250000000001</v>
      </c>
      <c r="H109" s="28">
        <f t="shared" si="5"/>
        <v>0</v>
      </c>
      <c r="J109" s="39"/>
    </row>
    <row r="110" spans="1:10" ht="12.75" customHeight="1" x14ac:dyDescent="0.25">
      <c r="A110" s="16" t="s">
        <v>268</v>
      </c>
      <c r="B110" s="17" t="s">
        <v>47</v>
      </c>
      <c r="C110" s="18">
        <v>95724088.579999998</v>
      </c>
      <c r="D110" s="18">
        <v>248526862</v>
      </c>
      <c r="E110" s="18">
        <v>59438742.049999997</v>
      </c>
      <c r="F110" s="19">
        <f t="shared" si="3"/>
        <v>62.09381873646668</v>
      </c>
      <c r="G110" s="19">
        <f t="shared" si="4"/>
        <v>23.916425601511033</v>
      </c>
      <c r="H110" s="20">
        <f t="shared" si="5"/>
        <v>-36285346.530000001</v>
      </c>
      <c r="J110" s="39"/>
    </row>
    <row r="111" spans="1:10" ht="12.75" customHeight="1" x14ac:dyDescent="0.25">
      <c r="A111" s="22" t="s">
        <v>269</v>
      </c>
      <c r="B111" s="17" t="s">
        <v>48</v>
      </c>
      <c r="C111" s="18">
        <v>95724088.579999998</v>
      </c>
      <c r="D111" s="18">
        <v>248526862</v>
      </c>
      <c r="E111" s="18">
        <v>59438742.049999997</v>
      </c>
      <c r="F111" s="19">
        <f t="shared" si="3"/>
        <v>62.09381873646668</v>
      </c>
      <c r="G111" s="19">
        <f t="shared" si="4"/>
        <v>23.916425601511033</v>
      </c>
      <c r="H111" s="20">
        <f t="shared" si="5"/>
        <v>-36285346.530000001</v>
      </c>
      <c r="J111" s="39"/>
    </row>
    <row r="112" spans="1:10" ht="12.75" customHeight="1" x14ac:dyDescent="0.25">
      <c r="A112" s="24" t="s">
        <v>226</v>
      </c>
      <c r="B112" s="25" t="s">
        <v>4</v>
      </c>
      <c r="C112" s="26">
        <v>64610405.310000002</v>
      </c>
      <c r="D112" s="26">
        <v>175718419</v>
      </c>
      <c r="E112" s="26">
        <v>43870424.670000002</v>
      </c>
      <c r="F112" s="27">
        <f t="shared" si="3"/>
        <v>67.89993726166891</v>
      </c>
      <c r="G112" s="27">
        <f t="shared" si="4"/>
        <v>24.966321071896282</v>
      </c>
      <c r="H112" s="28">
        <f t="shared" si="5"/>
        <v>-20739980.640000001</v>
      </c>
      <c r="J112" s="39"/>
    </row>
    <row r="113" spans="1:10" ht="12.75" customHeight="1" x14ac:dyDescent="0.25">
      <c r="A113" s="24" t="s">
        <v>227</v>
      </c>
      <c r="B113" s="25" t="s">
        <v>5</v>
      </c>
      <c r="C113" s="26">
        <v>31113683.27</v>
      </c>
      <c r="D113" s="26">
        <v>72808443</v>
      </c>
      <c r="E113" s="26">
        <v>15568317.380000001</v>
      </c>
      <c r="F113" s="27">
        <f t="shared" si="3"/>
        <v>50.036883273832991</v>
      </c>
      <c r="G113" s="27">
        <f t="shared" si="4"/>
        <v>21.382571496550202</v>
      </c>
      <c r="H113" s="28">
        <f t="shared" si="5"/>
        <v>-15545365.889999999</v>
      </c>
      <c r="J113" s="39"/>
    </row>
    <row r="114" spans="1:10" ht="12.75" customHeight="1" x14ac:dyDescent="0.25">
      <c r="A114" s="16" t="s">
        <v>270</v>
      </c>
      <c r="B114" s="17" t="s">
        <v>49</v>
      </c>
      <c r="C114" s="18">
        <v>2410802.91</v>
      </c>
      <c r="D114" s="18">
        <v>19295779</v>
      </c>
      <c r="E114" s="18">
        <v>3120189.15</v>
      </c>
      <c r="F114" s="19">
        <f t="shared" si="3"/>
        <v>129.42531042489904</v>
      </c>
      <c r="G114" s="19">
        <f t="shared" si="4"/>
        <v>16.170319684942495</v>
      </c>
      <c r="H114" s="20">
        <f t="shared" si="5"/>
        <v>709386.23999999976</v>
      </c>
      <c r="J114" s="39"/>
    </row>
    <row r="115" spans="1:10" ht="12.75" customHeight="1" x14ac:dyDescent="0.25">
      <c r="A115" s="22" t="s">
        <v>271</v>
      </c>
      <c r="B115" s="17" t="s">
        <v>50</v>
      </c>
      <c r="C115" s="18">
        <v>2410802.91</v>
      </c>
      <c r="D115" s="18">
        <v>19295779</v>
      </c>
      <c r="E115" s="18">
        <v>3120189.15</v>
      </c>
      <c r="F115" s="19">
        <f t="shared" si="3"/>
        <v>129.42531042489904</v>
      </c>
      <c r="G115" s="19">
        <f t="shared" si="4"/>
        <v>16.170319684942495</v>
      </c>
      <c r="H115" s="20">
        <f t="shared" si="5"/>
        <v>709386.23999999976</v>
      </c>
      <c r="J115" s="39"/>
    </row>
    <row r="116" spans="1:10" ht="12.75" customHeight="1" x14ac:dyDescent="0.25">
      <c r="A116" s="24" t="s">
        <v>226</v>
      </c>
      <c r="B116" s="25" t="s">
        <v>4</v>
      </c>
      <c r="C116" s="26">
        <v>2403281.2799999998</v>
      </c>
      <c r="D116" s="26">
        <v>18513779</v>
      </c>
      <c r="E116" s="26">
        <v>3091802.51</v>
      </c>
      <c r="F116" s="27">
        <f t="shared" si="3"/>
        <v>128.64921537607117</v>
      </c>
      <c r="G116" s="27">
        <f t="shared" si="4"/>
        <v>16.700007653758856</v>
      </c>
      <c r="H116" s="28">
        <f t="shared" si="5"/>
        <v>688521.23</v>
      </c>
      <c r="J116" s="39"/>
    </row>
    <row r="117" spans="1:10" ht="12.75" customHeight="1" x14ac:dyDescent="0.25">
      <c r="A117" s="24" t="s">
        <v>227</v>
      </c>
      <c r="B117" s="25" t="s">
        <v>5</v>
      </c>
      <c r="C117" s="26">
        <v>7521.63</v>
      </c>
      <c r="D117" s="26">
        <v>782000</v>
      </c>
      <c r="E117" s="26">
        <v>28386.639999999999</v>
      </c>
      <c r="F117" s="27">
        <f t="shared" si="3"/>
        <v>377.40011141202103</v>
      </c>
      <c r="G117" s="27">
        <f t="shared" si="4"/>
        <v>3.6300051150895136</v>
      </c>
      <c r="H117" s="28">
        <f t="shared" si="5"/>
        <v>20865.009999999998</v>
      </c>
      <c r="J117" s="39"/>
    </row>
    <row r="118" spans="1:10" ht="12.75" customHeight="1" x14ac:dyDescent="0.25">
      <c r="A118" s="16" t="s">
        <v>272</v>
      </c>
      <c r="B118" s="17" t="s">
        <v>51</v>
      </c>
      <c r="C118" s="18">
        <v>116586652.41</v>
      </c>
      <c r="D118" s="18">
        <v>281633686</v>
      </c>
      <c r="E118" s="18">
        <v>137389580.94999999</v>
      </c>
      <c r="F118" s="19">
        <f t="shared" si="3"/>
        <v>117.84331920505136</v>
      </c>
      <c r="G118" s="19">
        <f t="shared" si="4"/>
        <v>48.783078083209119</v>
      </c>
      <c r="H118" s="20">
        <f t="shared" si="5"/>
        <v>20802928.539999992</v>
      </c>
      <c r="J118" s="39"/>
    </row>
    <row r="119" spans="1:10" ht="12.75" customHeight="1" x14ac:dyDescent="0.25">
      <c r="A119" s="22" t="s">
        <v>273</v>
      </c>
      <c r="B119" s="17" t="s">
        <v>52</v>
      </c>
      <c r="C119" s="18">
        <v>116586652.41</v>
      </c>
      <c r="D119" s="18">
        <v>281633686</v>
      </c>
      <c r="E119" s="18">
        <v>137389580.94999999</v>
      </c>
      <c r="F119" s="19">
        <f t="shared" si="3"/>
        <v>117.84331920505136</v>
      </c>
      <c r="G119" s="19">
        <f t="shared" si="4"/>
        <v>48.783078083209119</v>
      </c>
      <c r="H119" s="20">
        <f t="shared" si="5"/>
        <v>20802928.539999992</v>
      </c>
      <c r="J119" s="39"/>
    </row>
    <row r="120" spans="1:10" ht="12.75" customHeight="1" x14ac:dyDescent="0.25">
      <c r="A120" s="24" t="s">
        <v>226</v>
      </c>
      <c r="B120" s="25" t="s">
        <v>4</v>
      </c>
      <c r="C120" s="26">
        <v>116583532.41</v>
      </c>
      <c r="D120" s="26">
        <v>281013686</v>
      </c>
      <c r="E120" s="26">
        <v>137314566.31999999</v>
      </c>
      <c r="F120" s="27">
        <f t="shared" si="3"/>
        <v>117.78212881480832</v>
      </c>
      <c r="G120" s="27">
        <f t="shared" si="4"/>
        <v>48.864013804651492</v>
      </c>
      <c r="H120" s="28">
        <f t="shared" si="5"/>
        <v>20731033.909999996</v>
      </c>
      <c r="J120" s="39"/>
    </row>
    <row r="121" spans="1:10" ht="12.75" customHeight="1" x14ac:dyDescent="0.25">
      <c r="A121" s="24" t="s">
        <v>227</v>
      </c>
      <c r="B121" s="25" t="s">
        <v>5</v>
      </c>
      <c r="C121" s="26">
        <v>3120</v>
      </c>
      <c r="D121" s="26">
        <v>620000</v>
      </c>
      <c r="E121" s="26">
        <v>75014.63</v>
      </c>
      <c r="F121" s="27">
        <f t="shared" ref="F121:F179" si="6">IF(C121=0,"x",E121/C121*100)</f>
        <v>2404.3150641025645</v>
      </c>
      <c r="G121" s="27">
        <f t="shared" ref="G121:G179" si="7">IF(D121=0,"x",E121/D121*100)</f>
        <v>12.099133870967743</v>
      </c>
      <c r="H121" s="28">
        <f t="shared" si="5"/>
        <v>71894.63</v>
      </c>
      <c r="J121" s="39"/>
    </row>
    <row r="122" spans="1:10" ht="12.75" customHeight="1" x14ac:dyDescent="0.25">
      <c r="A122" s="16" t="s">
        <v>274</v>
      </c>
      <c r="B122" s="17" t="s">
        <v>53</v>
      </c>
      <c r="C122" s="18">
        <v>2425382201.23</v>
      </c>
      <c r="D122" s="18">
        <v>5200795127</v>
      </c>
      <c r="E122" s="18">
        <v>2591847370.1799998</v>
      </c>
      <c r="F122" s="19">
        <f t="shared" si="6"/>
        <v>106.86346130789528</v>
      </c>
      <c r="G122" s="19">
        <f t="shared" si="7"/>
        <v>49.835598343883767</v>
      </c>
      <c r="H122" s="20">
        <f t="shared" ref="H122:H179" si="8">+E122-C122</f>
        <v>166465168.94999981</v>
      </c>
      <c r="J122" s="39"/>
    </row>
    <row r="123" spans="1:10" ht="12.75" customHeight="1" x14ac:dyDescent="0.25">
      <c r="A123" s="22" t="s">
        <v>275</v>
      </c>
      <c r="B123" s="17" t="s">
        <v>54</v>
      </c>
      <c r="C123" s="18">
        <v>2140337998.4100001</v>
      </c>
      <c r="D123" s="18">
        <v>4460215195</v>
      </c>
      <c r="E123" s="18">
        <v>2228229855.2600002</v>
      </c>
      <c r="F123" s="19">
        <f t="shared" si="6"/>
        <v>104.10644752909552</v>
      </c>
      <c r="G123" s="19">
        <f t="shared" si="7"/>
        <v>49.957900187369773</v>
      </c>
      <c r="H123" s="20">
        <f t="shared" si="8"/>
        <v>87891856.850000143</v>
      </c>
      <c r="J123" s="39"/>
    </row>
    <row r="124" spans="1:10" ht="12.75" customHeight="1" x14ac:dyDescent="0.25">
      <c r="A124" s="24" t="s">
        <v>226</v>
      </c>
      <c r="B124" s="25" t="s">
        <v>4</v>
      </c>
      <c r="C124" s="26">
        <v>1967560320.1199999</v>
      </c>
      <c r="D124" s="26">
        <v>4212523245</v>
      </c>
      <c r="E124" s="26">
        <v>2155676153.2600002</v>
      </c>
      <c r="F124" s="27">
        <f t="shared" si="6"/>
        <v>109.56086739584825</v>
      </c>
      <c r="G124" s="27">
        <f t="shared" si="7"/>
        <v>51.173038767647206</v>
      </c>
      <c r="H124" s="28">
        <f t="shared" si="8"/>
        <v>188115833.14000034</v>
      </c>
      <c r="J124" s="39"/>
    </row>
    <row r="125" spans="1:10" ht="12.75" customHeight="1" x14ac:dyDescent="0.25">
      <c r="A125" s="24" t="s">
        <v>227</v>
      </c>
      <c r="B125" s="25" t="s">
        <v>5</v>
      </c>
      <c r="C125" s="26">
        <v>172777678.28999999</v>
      </c>
      <c r="D125" s="26">
        <v>247691950</v>
      </c>
      <c r="E125" s="26">
        <v>72553702</v>
      </c>
      <c r="F125" s="27">
        <f t="shared" si="6"/>
        <v>41.992520514265557</v>
      </c>
      <c r="G125" s="27">
        <f t="shared" si="7"/>
        <v>29.291909567509155</v>
      </c>
      <c r="H125" s="28">
        <f t="shared" si="8"/>
        <v>-100223976.28999999</v>
      </c>
      <c r="J125" s="39"/>
    </row>
    <row r="126" spans="1:10" ht="12.75" customHeight="1" x14ac:dyDescent="0.25">
      <c r="A126" s="22" t="s">
        <v>276</v>
      </c>
      <c r="B126" s="17" t="s">
        <v>55</v>
      </c>
      <c r="C126" s="18">
        <v>105860484.06999999</v>
      </c>
      <c r="D126" s="18">
        <v>288842100</v>
      </c>
      <c r="E126" s="18">
        <v>169050444.40000001</v>
      </c>
      <c r="F126" s="19">
        <f t="shared" si="6"/>
        <v>159.69173566995576</v>
      </c>
      <c r="G126" s="19">
        <f t="shared" si="7"/>
        <v>58.526940636423852</v>
      </c>
      <c r="H126" s="20">
        <f t="shared" si="8"/>
        <v>63189960.330000013</v>
      </c>
      <c r="J126" s="39"/>
    </row>
    <row r="127" spans="1:10" ht="12.75" customHeight="1" x14ac:dyDescent="0.25">
      <c r="A127" s="24" t="s">
        <v>226</v>
      </c>
      <c r="B127" s="25" t="s">
        <v>4</v>
      </c>
      <c r="C127" s="26">
        <v>105812603.06999999</v>
      </c>
      <c r="D127" s="26">
        <v>288287100</v>
      </c>
      <c r="E127" s="26">
        <v>168809732.38</v>
      </c>
      <c r="F127" s="27">
        <f t="shared" si="6"/>
        <v>159.53650839524707</v>
      </c>
      <c r="G127" s="27">
        <f t="shared" si="7"/>
        <v>58.55611728030842</v>
      </c>
      <c r="H127" s="28">
        <f t="shared" si="8"/>
        <v>62997129.310000002</v>
      </c>
      <c r="J127" s="39"/>
    </row>
    <row r="128" spans="1:10" ht="12.75" customHeight="1" x14ac:dyDescent="0.25">
      <c r="A128" s="24" t="s">
        <v>227</v>
      </c>
      <c r="B128" s="25" t="s">
        <v>5</v>
      </c>
      <c r="C128" s="26">
        <v>47881</v>
      </c>
      <c r="D128" s="26">
        <v>555000</v>
      </c>
      <c r="E128" s="26">
        <v>240712.02</v>
      </c>
      <c r="F128" s="27">
        <f t="shared" si="6"/>
        <v>502.72972577849248</v>
      </c>
      <c r="G128" s="27">
        <f t="shared" si="7"/>
        <v>43.371535135135133</v>
      </c>
      <c r="H128" s="28">
        <f t="shared" si="8"/>
        <v>192831.02</v>
      </c>
      <c r="J128" s="39"/>
    </row>
    <row r="129" spans="1:10" ht="12.75" customHeight="1" x14ac:dyDescent="0.25">
      <c r="A129" s="22" t="s">
        <v>277</v>
      </c>
      <c r="B129" s="17" t="s">
        <v>56</v>
      </c>
      <c r="C129" s="18">
        <v>6666368.9900000002</v>
      </c>
      <c r="D129" s="18">
        <v>17084000</v>
      </c>
      <c r="E129" s="18">
        <v>7046348.5300000003</v>
      </c>
      <c r="F129" s="19">
        <f t="shared" si="6"/>
        <v>105.69994761121076</v>
      </c>
      <c r="G129" s="19">
        <f t="shared" si="7"/>
        <v>41.245308651369704</v>
      </c>
      <c r="H129" s="20">
        <f t="shared" si="8"/>
        <v>379979.54000000004</v>
      </c>
      <c r="J129" s="39"/>
    </row>
    <row r="130" spans="1:10" ht="12.75" customHeight="1" x14ac:dyDescent="0.25">
      <c r="A130" s="24" t="s">
        <v>226</v>
      </c>
      <c r="B130" s="25" t="s">
        <v>4</v>
      </c>
      <c r="C130" s="26">
        <v>6564082.3700000001</v>
      </c>
      <c r="D130" s="26">
        <v>15973000</v>
      </c>
      <c r="E130" s="26">
        <v>6860629.6399999997</v>
      </c>
      <c r="F130" s="27">
        <f t="shared" si="6"/>
        <v>104.51772621494388</v>
      </c>
      <c r="G130" s="27">
        <f t="shared" si="7"/>
        <v>42.951415764101917</v>
      </c>
      <c r="H130" s="28">
        <f t="shared" si="8"/>
        <v>296547.26999999955</v>
      </c>
      <c r="J130" s="39"/>
    </row>
    <row r="131" spans="1:10" ht="12.75" customHeight="1" x14ac:dyDescent="0.25">
      <c r="A131" s="24" t="s">
        <v>227</v>
      </c>
      <c r="B131" s="25" t="s">
        <v>5</v>
      </c>
      <c r="C131" s="26">
        <v>102286.62</v>
      </c>
      <c r="D131" s="26">
        <v>1111000</v>
      </c>
      <c r="E131" s="26">
        <v>185718.89</v>
      </c>
      <c r="F131" s="27">
        <f t="shared" si="6"/>
        <v>181.56713947532924</v>
      </c>
      <c r="G131" s="27">
        <f t="shared" si="7"/>
        <v>16.71637173717372</v>
      </c>
      <c r="H131" s="28">
        <f t="shared" si="8"/>
        <v>83432.270000000019</v>
      </c>
      <c r="J131" s="39"/>
    </row>
    <row r="132" spans="1:10" ht="12.75" customHeight="1" x14ac:dyDescent="0.25">
      <c r="A132" s="22" t="s">
        <v>278</v>
      </c>
      <c r="B132" s="17" t="s">
        <v>57</v>
      </c>
      <c r="C132" s="18">
        <v>4051359.57</v>
      </c>
      <c r="D132" s="18">
        <v>15141530</v>
      </c>
      <c r="E132" s="18">
        <v>4457776.1900000004</v>
      </c>
      <c r="F132" s="19">
        <f t="shared" si="6"/>
        <v>110.03161069704808</v>
      </c>
      <c r="G132" s="19">
        <f t="shared" si="7"/>
        <v>29.440724880510754</v>
      </c>
      <c r="H132" s="20">
        <f t="shared" si="8"/>
        <v>406416.62000000058</v>
      </c>
      <c r="J132" s="39"/>
    </row>
    <row r="133" spans="1:10" ht="12.75" customHeight="1" x14ac:dyDescent="0.25">
      <c r="A133" s="24" t="s">
        <v>226</v>
      </c>
      <c r="B133" s="25" t="s">
        <v>4</v>
      </c>
      <c r="C133" s="26">
        <v>4035234.57</v>
      </c>
      <c r="D133" s="26">
        <v>9627530</v>
      </c>
      <c r="E133" s="26">
        <v>3894822.99</v>
      </c>
      <c r="F133" s="27">
        <f t="shared" si="6"/>
        <v>96.520361392522474</v>
      </c>
      <c r="G133" s="27">
        <f t="shared" si="7"/>
        <v>40.455059501242793</v>
      </c>
      <c r="H133" s="28">
        <f t="shared" si="8"/>
        <v>-140411.57999999961</v>
      </c>
      <c r="J133" s="39"/>
    </row>
    <row r="134" spans="1:10" ht="12.75" customHeight="1" x14ac:dyDescent="0.25">
      <c r="A134" s="24" t="s">
        <v>227</v>
      </c>
      <c r="B134" s="25" t="s">
        <v>5</v>
      </c>
      <c r="C134" s="26">
        <v>16125</v>
      </c>
      <c r="D134" s="26">
        <v>5514000</v>
      </c>
      <c r="E134" s="26">
        <v>562953.19999999995</v>
      </c>
      <c r="F134" s="27">
        <f t="shared" si="6"/>
        <v>3491.1826356589145</v>
      </c>
      <c r="G134" s="27">
        <f t="shared" si="7"/>
        <v>10.209524845846934</v>
      </c>
      <c r="H134" s="28">
        <f t="shared" si="8"/>
        <v>546828.19999999995</v>
      </c>
      <c r="J134" s="39"/>
    </row>
    <row r="135" spans="1:10" ht="12.75" customHeight="1" x14ac:dyDescent="0.25">
      <c r="A135" s="22" t="s">
        <v>279</v>
      </c>
      <c r="B135" s="17" t="s">
        <v>58</v>
      </c>
      <c r="C135" s="18">
        <v>168465990.19</v>
      </c>
      <c r="D135" s="18">
        <v>419512302</v>
      </c>
      <c r="E135" s="18">
        <v>183062945.80000001</v>
      </c>
      <c r="F135" s="19">
        <f t="shared" si="6"/>
        <v>108.66463052485385</v>
      </c>
      <c r="G135" s="19">
        <f t="shared" si="7"/>
        <v>43.637086428039964</v>
      </c>
      <c r="H135" s="20">
        <f t="shared" si="8"/>
        <v>14596955.610000014</v>
      </c>
      <c r="J135" s="39"/>
    </row>
    <row r="136" spans="1:10" ht="12.75" customHeight="1" x14ac:dyDescent="0.25">
      <c r="A136" s="24" t="s">
        <v>226</v>
      </c>
      <c r="B136" s="25" t="s">
        <v>4</v>
      </c>
      <c r="C136" s="26">
        <v>168211724.56</v>
      </c>
      <c r="D136" s="26">
        <v>396278802</v>
      </c>
      <c r="E136" s="26">
        <v>179168732.5</v>
      </c>
      <c r="F136" s="27">
        <f t="shared" si="6"/>
        <v>106.51381939556283</v>
      </c>
      <c r="G136" s="27">
        <f t="shared" si="7"/>
        <v>45.212797554586331</v>
      </c>
      <c r="H136" s="28">
        <f t="shared" si="8"/>
        <v>10957007.939999998</v>
      </c>
      <c r="J136" s="39"/>
    </row>
    <row r="137" spans="1:10" ht="12.75" customHeight="1" x14ac:dyDescent="0.25">
      <c r="A137" s="24" t="s">
        <v>227</v>
      </c>
      <c r="B137" s="25" t="s">
        <v>5</v>
      </c>
      <c r="C137" s="26">
        <v>254265.63</v>
      </c>
      <c r="D137" s="26">
        <v>23233500</v>
      </c>
      <c r="E137" s="26">
        <v>3894213.3</v>
      </c>
      <c r="F137" s="27">
        <f t="shared" si="6"/>
        <v>1531.5531635164375</v>
      </c>
      <c r="G137" s="27">
        <f t="shared" si="7"/>
        <v>16.76119956097876</v>
      </c>
      <c r="H137" s="28">
        <f t="shared" si="8"/>
        <v>3639947.67</v>
      </c>
      <c r="J137" s="39"/>
    </row>
    <row r="138" spans="1:10" ht="12.75" customHeight="1" x14ac:dyDescent="0.25">
      <c r="A138" s="16" t="s">
        <v>280</v>
      </c>
      <c r="B138" s="17" t="s">
        <v>59</v>
      </c>
      <c r="C138" s="18">
        <v>402375415.79000002</v>
      </c>
      <c r="D138" s="18">
        <v>1259854268</v>
      </c>
      <c r="E138" s="18">
        <v>448808452.91000003</v>
      </c>
      <c r="F138" s="19">
        <f t="shared" si="6"/>
        <v>111.53973013705027</v>
      </c>
      <c r="G138" s="19">
        <f t="shared" si="7"/>
        <v>35.623838749419548</v>
      </c>
      <c r="H138" s="20">
        <f t="shared" si="8"/>
        <v>46433037.120000005</v>
      </c>
      <c r="J138" s="39"/>
    </row>
    <row r="139" spans="1:10" ht="12.75" customHeight="1" x14ac:dyDescent="0.25">
      <c r="A139" s="22" t="s">
        <v>281</v>
      </c>
      <c r="B139" s="17" t="s">
        <v>60</v>
      </c>
      <c r="C139" s="18">
        <v>389159211.83999997</v>
      </c>
      <c r="D139" s="18">
        <v>1215865968</v>
      </c>
      <c r="E139" s="18">
        <v>434400322.35000002</v>
      </c>
      <c r="F139" s="19">
        <f t="shared" si="6"/>
        <v>111.62534744997905</v>
      </c>
      <c r="G139" s="19">
        <f t="shared" si="7"/>
        <v>35.727648752646068</v>
      </c>
      <c r="H139" s="20">
        <f t="shared" si="8"/>
        <v>45241110.51000005</v>
      </c>
      <c r="J139" s="39"/>
    </row>
    <row r="140" spans="1:10" ht="12.75" customHeight="1" x14ac:dyDescent="0.25">
      <c r="A140" s="24" t="s">
        <v>226</v>
      </c>
      <c r="B140" s="25" t="s">
        <v>4</v>
      </c>
      <c r="C140" s="26">
        <v>386070581.88999999</v>
      </c>
      <c r="D140" s="26">
        <v>1134785186</v>
      </c>
      <c r="E140" s="26">
        <v>430766509.50999999</v>
      </c>
      <c r="F140" s="27">
        <f t="shared" si="6"/>
        <v>111.57713892656417</v>
      </c>
      <c r="G140" s="27">
        <f t="shared" si="7"/>
        <v>37.960180906873411</v>
      </c>
      <c r="H140" s="28">
        <f t="shared" si="8"/>
        <v>44695927.620000005</v>
      </c>
      <c r="J140" s="39"/>
    </row>
    <row r="141" spans="1:10" ht="12.75" customHeight="1" x14ac:dyDescent="0.25">
      <c r="A141" s="24" t="s">
        <v>227</v>
      </c>
      <c r="B141" s="25" t="s">
        <v>5</v>
      </c>
      <c r="C141" s="26">
        <v>3088629.95</v>
      </c>
      <c r="D141" s="26">
        <v>81080782</v>
      </c>
      <c r="E141" s="26">
        <v>3633812.84</v>
      </c>
      <c r="F141" s="27">
        <f t="shared" si="6"/>
        <v>117.65128548339045</v>
      </c>
      <c r="G141" s="27">
        <f t="shared" si="7"/>
        <v>4.4817190342342776</v>
      </c>
      <c r="H141" s="28">
        <f t="shared" si="8"/>
        <v>545182.88999999966</v>
      </c>
      <c r="J141" s="39"/>
    </row>
    <row r="142" spans="1:10" ht="12.75" customHeight="1" x14ac:dyDescent="0.25">
      <c r="A142" s="22" t="s">
        <v>282</v>
      </c>
      <c r="B142" s="17" t="s">
        <v>61</v>
      </c>
      <c r="C142" s="18">
        <v>11606943.689999999</v>
      </c>
      <c r="D142" s="18">
        <v>34613800</v>
      </c>
      <c r="E142" s="18">
        <v>11071990.369999999</v>
      </c>
      <c r="F142" s="19">
        <f t="shared" si="6"/>
        <v>95.391092312605167</v>
      </c>
      <c r="G142" s="19">
        <f t="shared" si="7"/>
        <v>31.98721426136396</v>
      </c>
      <c r="H142" s="20">
        <f t="shared" si="8"/>
        <v>-534953.3200000003</v>
      </c>
      <c r="J142" s="39"/>
    </row>
    <row r="143" spans="1:10" ht="12.75" customHeight="1" x14ac:dyDescent="0.25">
      <c r="A143" s="24" t="s">
        <v>226</v>
      </c>
      <c r="B143" s="25" t="s">
        <v>4</v>
      </c>
      <c r="C143" s="26">
        <v>11186226.880000001</v>
      </c>
      <c r="D143" s="26">
        <v>26757800</v>
      </c>
      <c r="E143" s="26">
        <v>10968477.869999999</v>
      </c>
      <c r="F143" s="27">
        <f t="shared" si="6"/>
        <v>98.05341861616165</v>
      </c>
      <c r="G143" s="27">
        <f t="shared" si="7"/>
        <v>40.991702867948781</v>
      </c>
      <c r="H143" s="28">
        <f t="shared" si="8"/>
        <v>-217749.01000000164</v>
      </c>
      <c r="J143" s="39"/>
    </row>
    <row r="144" spans="1:10" ht="12.75" customHeight="1" x14ac:dyDescent="0.25">
      <c r="A144" s="24" t="s">
        <v>227</v>
      </c>
      <c r="B144" s="25" t="s">
        <v>5</v>
      </c>
      <c r="C144" s="26">
        <v>420716.81</v>
      </c>
      <c r="D144" s="26">
        <v>7856000</v>
      </c>
      <c r="E144" s="26">
        <v>103512.5</v>
      </c>
      <c r="F144" s="27">
        <f t="shared" si="6"/>
        <v>24.603842190189642</v>
      </c>
      <c r="G144" s="27">
        <f t="shared" si="7"/>
        <v>1.3176234725050917</v>
      </c>
      <c r="H144" s="28">
        <f t="shared" si="8"/>
        <v>-317204.31</v>
      </c>
      <c r="J144" s="39"/>
    </row>
    <row r="145" spans="1:10" ht="12.75" customHeight="1" x14ac:dyDescent="0.25">
      <c r="A145" s="22" t="s">
        <v>283</v>
      </c>
      <c r="B145" s="17" t="s">
        <v>62</v>
      </c>
      <c r="C145" s="18">
        <v>1609260.26</v>
      </c>
      <c r="D145" s="18">
        <v>9374500</v>
      </c>
      <c r="E145" s="18">
        <v>3336140.19</v>
      </c>
      <c r="F145" s="19">
        <f t="shared" si="6"/>
        <v>207.30892776784282</v>
      </c>
      <c r="G145" s="19">
        <f t="shared" si="7"/>
        <v>35.587393354312233</v>
      </c>
      <c r="H145" s="20">
        <f t="shared" si="8"/>
        <v>1726879.93</v>
      </c>
      <c r="J145" s="39"/>
    </row>
    <row r="146" spans="1:10" ht="12.75" customHeight="1" x14ac:dyDescent="0.25">
      <c r="A146" s="24" t="s">
        <v>226</v>
      </c>
      <c r="B146" s="25" t="s">
        <v>4</v>
      </c>
      <c r="C146" s="26">
        <v>1351174.78</v>
      </c>
      <c r="D146" s="26">
        <v>8724500</v>
      </c>
      <c r="E146" s="26">
        <v>3148138.03</v>
      </c>
      <c r="F146" s="27">
        <f t="shared" si="6"/>
        <v>232.99265769303358</v>
      </c>
      <c r="G146" s="27">
        <f t="shared" si="7"/>
        <v>36.08387907616482</v>
      </c>
      <c r="H146" s="28">
        <f t="shared" si="8"/>
        <v>1796963.2499999998</v>
      </c>
      <c r="J146" s="39"/>
    </row>
    <row r="147" spans="1:10" ht="12.75" customHeight="1" x14ac:dyDescent="0.25">
      <c r="A147" s="24" t="s">
        <v>227</v>
      </c>
      <c r="B147" s="25" t="s">
        <v>5</v>
      </c>
      <c r="C147" s="26">
        <v>258085.48</v>
      </c>
      <c r="D147" s="26">
        <v>650000</v>
      </c>
      <c r="E147" s="26">
        <v>188002.16</v>
      </c>
      <c r="F147" s="27">
        <f t="shared" si="6"/>
        <v>72.844919442969044</v>
      </c>
      <c r="G147" s="27">
        <f t="shared" si="7"/>
        <v>28.923409230769231</v>
      </c>
      <c r="H147" s="28">
        <f t="shared" si="8"/>
        <v>-70083.320000000007</v>
      </c>
      <c r="J147" s="39"/>
    </row>
    <row r="148" spans="1:10" ht="12.75" customHeight="1" x14ac:dyDescent="0.25">
      <c r="A148" s="16" t="s">
        <v>284</v>
      </c>
      <c r="B148" s="17" t="s">
        <v>63</v>
      </c>
      <c r="C148" s="18">
        <v>288144189.88</v>
      </c>
      <c r="D148" s="18">
        <v>719699028</v>
      </c>
      <c r="E148" s="18">
        <v>319763020.92000002</v>
      </c>
      <c r="F148" s="19">
        <f t="shared" si="6"/>
        <v>110.97326690958715</v>
      </c>
      <c r="G148" s="19">
        <f t="shared" si="7"/>
        <v>44.430103206975573</v>
      </c>
      <c r="H148" s="20">
        <f t="shared" si="8"/>
        <v>31618831.040000021</v>
      </c>
      <c r="J148" s="39"/>
    </row>
    <row r="149" spans="1:10" ht="12.75" customHeight="1" x14ac:dyDescent="0.25">
      <c r="A149" s="22" t="s">
        <v>285</v>
      </c>
      <c r="B149" s="17" t="s">
        <v>64</v>
      </c>
      <c r="C149" s="18">
        <v>288144189.88</v>
      </c>
      <c r="D149" s="18">
        <v>719699028</v>
      </c>
      <c r="E149" s="18">
        <v>319763020.92000002</v>
      </c>
      <c r="F149" s="19">
        <f t="shared" si="6"/>
        <v>110.97326690958715</v>
      </c>
      <c r="G149" s="19">
        <f t="shared" si="7"/>
        <v>44.430103206975573</v>
      </c>
      <c r="H149" s="20">
        <f t="shared" si="8"/>
        <v>31618831.040000021</v>
      </c>
      <c r="J149" s="39"/>
    </row>
    <row r="150" spans="1:10" ht="12.75" customHeight="1" x14ac:dyDescent="0.25">
      <c r="A150" s="24" t="s">
        <v>226</v>
      </c>
      <c r="B150" s="25" t="s">
        <v>4</v>
      </c>
      <c r="C150" s="26">
        <v>287255171.51999998</v>
      </c>
      <c r="D150" s="26">
        <v>704369028</v>
      </c>
      <c r="E150" s="26">
        <v>317689473.63</v>
      </c>
      <c r="F150" s="27">
        <f t="shared" si="6"/>
        <v>110.5948665602635</v>
      </c>
      <c r="G150" s="27">
        <f t="shared" si="7"/>
        <v>45.102703412734378</v>
      </c>
      <c r="H150" s="28">
        <f t="shared" si="8"/>
        <v>30434302.110000014</v>
      </c>
      <c r="J150" s="39"/>
    </row>
    <row r="151" spans="1:10" ht="12.75" customHeight="1" x14ac:dyDescent="0.25">
      <c r="A151" s="24" t="s">
        <v>227</v>
      </c>
      <c r="B151" s="25" t="s">
        <v>5</v>
      </c>
      <c r="C151" s="26">
        <v>889018.36</v>
      </c>
      <c r="D151" s="26">
        <v>15330000</v>
      </c>
      <c r="E151" s="26">
        <v>2073547.29</v>
      </c>
      <c r="F151" s="27">
        <f t="shared" si="6"/>
        <v>233.24009753859301</v>
      </c>
      <c r="G151" s="27">
        <f t="shared" si="7"/>
        <v>13.526074951076323</v>
      </c>
      <c r="H151" s="28">
        <f t="shared" si="8"/>
        <v>1184528.9300000002</v>
      </c>
      <c r="J151" s="39"/>
    </row>
    <row r="152" spans="1:10" ht="12.75" customHeight="1" x14ac:dyDescent="0.25">
      <c r="A152" s="16" t="s">
        <v>286</v>
      </c>
      <c r="B152" s="17" t="s">
        <v>65</v>
      </c>
      <c r="C152" s="18">
        <v>591510447.38</v>
      </c>
      <c r="D152" s="18">
        <v>1865593588</v>
      </c>
      <c r="E152" s="18">
        <v>694400674.53999996</v>
      </c>
      <c r="F152" s="19">
        <f t="shared" si="6"/>
        <v>117.3944902606092</v>
      </c>
      <c r="G152" s="19">
        <f t="shared" si="7"/>
        <v>37.221433382199208</v>
      </c>
      <c r="H152" s="20">
        <f t="shared" si="8"/>
        <v>102890227.15999997</v>
      </c>
      <c r="J152" s="39"/>
    </row>
    <row r="153" spans="1:10" ht="12.75" customHeight="1" x14ac:dyDescent="0.25">
      <c r="A153" s="22" t="s">
        <v>287</v>
      </c>
      <c r="B153" s="17" t="s">
        <v>66</v>
      </c>
      <c r="C153" s="18">
        <v>540698834.69000006</v>
      </c>
      <c r="D153" s="18">
        <v>1646400492</v>
      </c>
      <c r="E153" s="18">
        <v>609542011.08000004</v>
      </c>
      <c r="F153" s="19">
        <f t="shared" si="6"/>
        <v>112.73225906422934</v>
      </c>
      <c r="G153" s="19">
        <f t="shared" si="7"/>
        <v>37.022705838695778</v>
      </c>
      <c r="H153" s="20">
        <f t="shared" si="8"/>
        <v>68843176.389999986</v>
      </c>
      <c r="J153" s="39"/>
    </row>
    <row r="154" spans="1:10" ht="12.75" customHeight="1" x14ac:dyDescent="0.25">
      <c r="A154" s="24" t="s">
        <v>226</v>
      </c>
      <c r="B154" s="25" t="s">
        <v>4</v>
      </c>
      <c r="C154" s="26">
        <v>526159408.27999997</v>
      </c>
      <c r="D154" s="26">
        <v>1574243764</v>
      </c>
      <c r="E154" s="26">
        <v>607389229.15999997</v>
      </c>
      <c r="F154" s="27">
        <f t="shared" si="6"/>
        <v>115.43825304683575</v>
      </c>
      <c r="G154" s="27">
        <f t="shared" si="7"/>
        <v>38.582921085657226</v>
      </c>
      <c r="H154" s="28">
        <f t="shared" si="8"/>
        <v>81229820.879999995</v>
      </c>
      <c r="J154" s="39"/>
    </row>
    <row r="155" spans="1:10" ht="12.75" customHeight="1" x14ac:dyDescent="0.25">
      <c r="A155" s="24" t="s">
        <v>227</v>
      </c>
      <c r="B155" s="25" t="s">
        <v>5</v>
      </c>
      <c r="C155" s="26">
        <v>14539426.41</v>
      </c>
      <c r="D155" s="26">
        <v>72156728</v>
      </c>
      <c r="E155" s="26">
        <v>2152781.92</v>
      </c>
      <c r="F155" s="27">
        <f t="shared" si="6"/>
        <v>14.80651202663228</v>
      </c>
      <c r="G155" s="27">
        <f t="shared" si="7"/>
        <v>2.9834805148038308</v>
      </c>
      <c r="H155" s="28">
        <f t="shared" si="8"/>
        <v>-12386644.49</v>
      </c>
      <c r="J155" s="39"/>
    </row>
    <row r="156" spans="1:10" ht="12.75" customHeight="1" x14ac:dyDescent="0.25">
      <c r="A156" s="22" t="s">
        <v>288</v>
      </c>
      <c r="B156" s="17" t="s">
        <v>67</v>
      </c>
      <c r="C156" s="18">
        <v>9250962.9399999995</v>
      </c>
      <c r="D156" s="18">
        <v>37035000</v>
      </c>
      <c r="E156" s="18">
        <v>33944325.240000002</v>
      </c>
      <c r="F156" s="19">
        <f t="shared" si="6"/>
        <v>366.92748052453015</v>
      </c>
      <c r="G156" s="19">
        <f t="shared" si="7"/>
        <v>91.654719157553671</v>
      </c>
      <c r="H156" s="20">
        <f t="shared" si="8"/>
        <v>24693362.300000004</v>
      </c>
      <c r="J156" s="39"/>
    </row>
    <row r="157" spans="1:10" ht="12.75" customHeight="1" x14ac:dyDescent="0.25">
      <c r="A157" s="24" t="s">
        <v>226</v>
      </c>
      <c r="B157" s="25" t="s">
        <v>4</v>
      </c>
      <c r="C157" s="26">
        <v>8243501.5700000003</v>
      </c>
      <c r="D157" s="26">
        <v>16362000</v>
      </c>
      <c r="E157" s="26">
        <v>7959583.3499999996</v>
      </c>
      <c r="F157" s="27">
        <f t="shared" si="6"/>
        <v>96.555854116250245</v>
      </c>
      <c r="G157" s="27">
        <f t="shared" si="7"/>
        <v>48.646762926292624</v>
      </c>
      <c r="H157" s="28">
        <f t="shared" si="8"/>
        <v>-283918.22000000067</v>
      </c>
      <c r="J157" s="39"/>
    </row>
    <row r="158" spans="1:10" ht="12.75" customHeight="1" x14ac:dyDescent="0.25">
      <c r="A158" s="24" t="s">
        <v>227</v>
      </c>
      <c r="B158" s="25" t="s">
        <v>5</v>
      </c>
      <c r="C158" s="26">
        <v>1007461.37</v>
      </c>
      <c r="D158" s="26">
        <v>20673000</v>
      </c>
      <c r="E158" s="26">
        <v>25984741.890000001</v>
      </c>
      <c r="F158" s="27">
        <f t="shared" si="6"/>
        <v>2579.2296026199001</v>
      </c>
      <c r="G158" s="27">
        <f t="shared" si="7"/>
        <v>125.6941028878247</v>
      </c>
      <c r="H158" s="28">
        <f t="shared" si="8"/>
        <v>24977280.52</v>
      </c>
      <c r="J158" s="39"/>
    </row>
    <row r="159" spans="1:10" ht="12.75" customHeight="1" x14ac:dyDescent="0.25">
      <c r="A159" s="22" t="s">
        <v>289</v>
      </c>
      <c r="B159" s="17" t="s">
        <v>68</v>
      </c>
      <c r="C159" s="18">
        <v>7374194.8799999999</v>
      </c>
      <c r="D159" s="18">
        <v>17000000</v>
      </c>
      <c r="E159" s="18">
        <v>7425708.8899999997</v>
      </c>
      <c r="F159" s="19">
        <f t="shared" si="6"/>
        <v>100.69857131304889</v>
      </c>
      <c r="G159" s="19">
        <f t="shared" si="7"/>
        <v>43.680640529411761</v>
      </c>
      <c r="H159" s="20">
        <f t="shared" si="8"/>
        <v>51514.009999999776</v>
      </c>
      <c r="J159" s="39"/>
    </row>
    <row r="160" spans="1:10" ht="12.75" customHeight="1" x14ac:dyDescent="0.25">
      <c r="A160" s="24" t="s">
        <v>226</v>
      </c>
      <c r="B160" s="25" t="s">
        <v>4</v>
      </c>
      <c r="C160" s="26">
        <v>7236201.6900000004</v>
      </c>
      <c r="D160" s="26">
        <v>16385625</v>
      </c>
      <c r="E160" s="26">
        <v>7154407.0099999998</v>
      </c>
      <c r="F160" s="27">
        <f t="shared" si="6"/>
        <v>98.869646210759484</v>
      </c>
      <c r="G160" s="27">
        <f t="shared" si="7"/>
        <v>43.662704413167027</v>
      </c>
      <c r="H160" s="28">
        <f t="shared" si="8"/>
        <v>-81794.680000000633</v>
      </c>
      <c r="J160" s="39"/>
    </row>
    <row r="161" spans="1:10" ht="12.75" customHeight="1" x14ac:dyDescent="0.25">
      <c r="A161" s="24" t="s">
        <v>227</v>
      </c>
      <c r="B161" s="25" t="s">
        <v>5</v>
      </c>
      <c r="C161" s="26">
        <v>137993.19</v>
      </c>
      <c r="D161" s="26">
        <v>614375</v>
      </c>
      <c r="E161" s="26">
        <v>271301.88</v>
      </c>
      <c r="F161" s="27">
        <f t="shared" si="6"/>
        <v>196.60526725992781</v>
      </c>
      <c r="G161" s="27">
        <f t="shared" si="7"/>
        <v>44.159003865717196</v>
      </c>
      <c r="H161" s="28">
        <f t="shared" si="8"/>
        <v>133308.69</v>
      </c>
      <c r="J161" s="39"/>
    </row>
    <row r="162" spans="1:10" ht="12.75" customHeight="1" x14ac:dyDescent="0.25">
      <c r="A162" s="22" t="s">
        <v>290</v>
      </c>
      <c r="B162" s="17" t="s">
        <v>69</v>
      </c>
      <c r="C162" s="18">
        <v>4502447.75</v>
      </c>
      <c r="D162" s="18">
        <v>11705000</v>
      </c>
      <c r="E162" s="18">
        <v>3939285.79</v>
      </c>
      <c r="F162" s="19">
        <f t="shared" si="6"/>
        <v>87.492093384093124</v>
      </c>
      <c r="G162" s="19">
        <f t="shared" si="7"/>
        <v>33.654726954293032</v>
      </c>
      <c r="H162" s="20">
        <f t="shared" si="8"/>
        <v>-563161.96</v>
      </c>
      <c r="J162" s="39"/>
    </row>
    <row r="163" spans="1:10" ht="12.75" customHeight="1" x14ac:dyDescent="0.25">
      <c r="A163" s="24" t="s">
        <v>226</v>
      </c>
      <c r="B163" s="25" t="s">
        <v>4</v>
      </c>
      <c r="C163" s="26">
        <v>4399510.25</v>
      </c>
      <c r="D163" s="26">
        <v>11435000</v>
      </c>
      <c r="E163" s="26">
        <v>3915703.7</v>
      </c>
      <c r="F163" s="27">
        <f t="shared" si="6"/>
        <v>89.003172569037659</v>
      </c>
      <c r="G163" s="27">
        <f t="shared" si="7"/>
        <v>34.243145605596851</v>
      </c>
      <c r="H163" s="28">
        <f t="shared" si="8"/>
        <v>-483806.54999999981</v>
      </c>
      <c r="J163" s="39"/>
    </row>
    <row r="164" spans="1:10" ht="12.75" customHeight="1" x14ac:dyDescent="0.25">
      <c r="A164" s="24" t="s">
        <v>227</v>
      </c>
      <c r="B164" s="25" t="s">
        <v>5</v>
      </c>
      <c r="C164" s="26">
        <v>102937.5</v>
      </c>
      <c r="D164" s="26">
        <v>270000</v>
      </c>
      <c r="E164" s="26">
        <v>23582.09</v>
      </c>
      <c r="F164" s="27">
        <f t="shared" si="6"/>
        <v>22.90913418336369</v>
      </c>
      <c r="G164" s="27">
        <f t="shared" si="7"/>
        <v>8.7341074074074072</v>
      </c>
      <c r="H164" s="28">
        <f t="shared" si="8"/>
        <v>-79355.41</v>
      </c>
      <c r="J164" s="39"/>
    </row>
    <row r="165" spans="1:10" ht="12.75" customHeight="1" x14ac:dyDescent="0.25">
      <c r="A165" s="22" t="s">
        <v>291</v>
      </c>
      <c r="B165" s="17" t="s">
        <v>70</v>
      </c>
      <c r="C165" s="18">
        <v>3796558.67</v>
      </c>
      <c r="D165" s="18">
        <v>8316000</v>
      </c>
      <c r="E165" s="18">
        <v>3603357.62</v>
      </c>
      <c r="F165" s="19">
        <f t="shared" si="6"/>
        <v>94.91115331558936</v>
      </c>
      <c r="G165" s="19">
        <f t="shared" si="7"/>
        <v>43.330418710918714</v>
      </c>
      <c r="H165" s="20">
        <f t="shared" si="8"/>
        <v>-193201.04999999981</v>
      </c>
      <c r="J165" s="39"/>
    </row>
    <row r="166" spans="1:10" ht="12.75" customHeight="1" x14ac:dyDescent="0.25">
      <c r="A166" s="24" t="s">
        <v>226</v>
      </c>
      <c r="B166" s="25" t="s">
        <v>4</v>
      </c>
      <c r="C166" s="26">
        <v>3791828.28</v>
      </c>
      <c r="D166" s="26">
        <v>8170000</v>
      </c>
      <c r="E166" s="26">
        <v>3594357.62</v>
      </c>
      <c r="F166" s="27">
        <f t="shared" si="6"/>
        <v>94.792204566816523</v>
      </c>
      <c r="G166" s="27">
        <f t="shared" si="7"/>
        <v>43.994585312117508</v>
      </c>
      <c r="H166" s="28">
        <f t="shared" si="8"/>
        <v>-197470.65999999968</v>
      </c>
      <c r="J166" s="39"/>
    </row>
    <row r="167" spans="1:10" ht="12.75" customHeight="1" x14ac:dyDescent="0.25">
      <c r="A167" s="24" t="s">
        <v>227</v>
      </c>
      <c r="B167" s="25" t="s">
        <v>5</v>
      </c>
      <c r="C167" s="26">
        <v>4730.3900000000003</v>
      </c>
      <c r="D167" s="26">
        <v>146000</v>
      </c>
      <c r="E167" s="26">
        <v>9000</v>
      </c>
      <c r="F167" s="27">
        <f t="shared" si="6"/>
        <v>190.25915410780084</v>
      </c>
      <c r="G167" s="27">
        <f t="shared" si="7"/>
        <v>6.1643835616438354</v>
      </c>
      <c r="H167" s="28">
        <f t="shared" si="8"/>
        <v>4269.6099999999997</v>
      </c>
      <c r="J167" s="39"/>
    </row>
    <row r="168" spans="1:10" ht="12.75" customHeight="1" x14ac:dyDescent="0.25">
      <c r="A168" s="22" t="s">
        <v>292</v>
      </c>
      <c r="B168" s="17" t="s">
        <v>71</v>
      </c>
      <c r="C168" s="26">
        <v>18492813.82</v>
      </c>
      <c r="D168" s="18">
        <v>129807096</v>
      </c>
      <c r="E168" s="18">
        <v>30969915.559999999</v>
      </c>
      <c r="F168" s="19">
        <f t="shared" si="6"/>
        <v>167.47000138240725</v>
      </c>
      <c r="G168" s="19">
        <f t="shared" si="7"/>
        <v>23.858414920552569</v>
      </c>
      <c r="H168" s="20">
        <f t="shared" si="8"/>
        <v>12477101.739999998</v>
      </c>
      <c r="J168" s="39"/>
    </row>
    <row r="169" spans="1:10" ht="12.75" customHeight="1" x14ac:dyDescent="0.25">
      <c r="A169" s="24" t="s">
        <v>226</v>
      </c>
      <c r="B169" s="25" t="s">
        <v>4</v>
      </c>
      <c r="C169" s="26">
        <v>18137290.379999999</v>
      </c>
      <c r="D169" s="26">
        <v>125774096</v>
      </c>
      <c r="E169" s="26">
        <v>29811571.210000001</v>
      </c>
      <c r="F169" s="27">
        <f t="shared" si="6"/>
        <v>164.36617921094344</v>
      </c>
      <c r="G169" s="27">
        <f t="shared" si="7"/>
        <v>23.702473051366635</v>
      </c>
      <c r="H169" s="28">
        <f t="shared" si="8"/>
        <v>11674280.830000002</v>
      </c>
      <c r="J169" s="39"/>
    </row>
    <row r="170" spans="1:10" ht="12.75" customHeight="1" x14ac:dyDescent="0.25">
      <c r="A170" s="24" t="s">
        <v>227</v>
      </c>
      <c r="B170" s="25" t="s">
        <v>5</v>
      </c>
      <c r="C170" s="26">
        <v>355523.44</v>
      </c>
      <c r="D170" s="26">
        <v>4033000</v>
      </c>
      <c r="E170" s="26">
        <v>1158344.3500000001</v>
      </c>
      <c r="F170" s="27">
        <f t="shared" si="6"/>
        <v>325.81377756695878</v>
      </c>
      <c r="G170" s="27">
        <f t="shared" si="7"/>
        <v>28.721655095462438</v>
      </c>
      <c r="H170" s="28">
        <f t="shared" si="8"/>
        <v>802820.91000000015</v>
      </c>
      <c r="J170" s="39"/>
    </row>
    <row r="171" spans="1:10" ht="12.75" customHeight="1" x14ac:dyDescent="0.25">
      <c r="A171" s="22" t="s">
        <v>293</v>
      </c>
      <c r="B171" s="17" t="s">
        <v>72</v>
      </c>
      <c r="C171" s="18">
        <v>755729.11</v>
      </c>
      <c r="D171" s="18">
        <v>2080000</v>
      </c>
      <c r="E171" s="18">
        <v>698307.6</v>
      </c>
      <c r="F171" s="19">
        <f t="shared" si="6"/>
        <v>92.401839595672058</v>
      </c>
      <c r="G171" s="19">
        <f t="shared" si="7"/>
        <v>33.572480769230765</v>
      </c>
      <c r="H171" s="20">
        <f t="shared" si="8"/>
        <v>-57421.510000000009</v>
      </c>
      <c r="J171" s="39"/>
    </row>
    <row r="172" spans="1:10" ht="12.75" customHeight="1" x14ac:dyDescent="0.25">
      <c r="A172" s="24" t="s">
        <v>226</v>
      </c>
      <c r="B172" s="25" t="s">
        <v>4</v>
      </c>
      <c r="C172" s="26">
        <v>749064.59</v>
      </c>
      <c r="D172" s="26">
        <v>2062000</v>
      </c>
      <c r="E172" s="26">
        <v>694901.35</v>
      </c>
      <c r="F172" s="27">
        <f t="shared" si="6"/>
        <v>92.769216336871565</v>
      </c>
      <c r="G172" s="27">
        <f t="shared" si="7"/>
        <v>33.700356450048496</v>
      </c>
      <c r="H172" s="28">
        <f t="shared" si="8"/>
        <v>-54163.239999999991</v>
      </c>
      <c r="J172" s="39"/>
    </row>
    <row r="173" spans="1:10" ht="12.75" customHeight="1" x14ac:dyDescent="0.25">
      <c r="A173" s="24" t="s">
        <v>227</v>
      </c>
      <c r="B173" s="25" t="s">
        <v>5</v>
      </c>
      <c r="C173" s="26">
        <v>6664.52</v>
      </c>
      <c r="D173" s="26">
        <v>18000</v>
      </c>
      <c r="E173" s="26">
        <v>3406.25</v>
      </c>
      <c r="F173" s="27">
        <f t="shared" si="6"/>
        <v>51.110207486810758</v>
      </c>
      <c r="G173" s="27">
        <f t="shared" si="7"/>
        <v>18.923611111111111</v>
      </c>
      <c r="H173" s="28">
        <f t="shared" si="8"/>
        <v>-3258.2700000000004</v>
      </c>
      <c r="J173" s="39"/>
    </row>
    <row r="174" spans="1:10" ht="12.75" customHeight="1" x14ac:dyDescent="0.25">
      <c r="A174" s="22" t="s">
        <v>294</v>
      </c>
      <c r="B174" s="17" t="s">
        <v>73</v>
      </c>
      <c r="C174" s="18">
        <v>1721954.77</v>
      </c>
      <c r="D174" s="18">
        <v>0</v>
      </c>
      <c r="E174" s="18"/>
      <c r="F174" s="19">
        <f t="shared" si="6"/>
        <v>0</v>
      </c>
      <c r="G174" s="19" t="str">
        <f t="shared" si="7"/>
        <v>x</v>
      </c>
      <c r="H174" s="20">
        <f t="shared" si="8"/>
        <v>-1721954.77</v>
      </c>
      <c r="J174" s="39"/>
    </row>
    <row r="175" spans="1:10" ht="12.75" customHeight="1" x14ac:dyDescent="0.25">
      <c r="A175" s="24" t="s">
        <v>226</v>
      </c>
      <c r="B175" s="25" t="s">
        <v>4</v>
      </c>
      <c r="C175" s="26">
        <v>1447607.1</v>
      </c>
      <c r="D175" s="26">
        <v>0</v>
      </c>
      <c r="E175" s="26"/>
      <c r="F175" s="27">
        <f t="shared" si="6"/>
        <v>0</v>
      </c>
      <c r="G175" s="27" t="str">
        <f t="shared" si="7"/>
        <v>x</v>
      </c>
      <c r="H175" s="28">
        <f t="shared" si="8"/>
        <v>-1447607.1</v>
      </c>
      <c r="J175" s="39"/>
    </row>
    <row r="176" spans="1:10" ht="12.75" customHeight="1" x14ac:dyDescent="0.25">
      <c r="A176" s="24" t="s">
        <v>227</v>
      </c>
      <c r="B176" s="25" t="s">
        <v>5</v>
      </c>
      <c r="C176" s="26">
        <v>274347.67</v>
      </c>
      <c r="D176" s="26">
        <v>0</v>
      </c>
      <c r="E176" s="26"/>
      <c r="F176" s="27">
        <f t="shared" si="6"/>
        <v>0</v>
      </c>
      <c r="G176" s="27" t="str">
        <f t="shared" si="7"/>
        <v>x</v>
      </c>
      <c r="H176" s="28">
        <f t="shared" si="8"/>
        <v>-274347.67</v>
      </c>
      <c r="J176" s="39"/>
    </row>
    <row r="177" spans="1:10" ht="12.75" customHeight="1" x14ac:dyDescent="0.25">
      <c r="A177" s="22" t="s">
        <v>295</v>
      </c>
      <c r="B177" s="17" t="s">
        <v>74</v>
      </c>
      <c r="C177" s="18">
        <v>4916950.75</v>
      </c>
      <c r="D177" s="18">
        <v>13250000</v>
      </c>
      <c r="E177" s="18">
        <v>4277762.76</v>
      </c>
      <c r="F177" s="19">
        <f t="shared" si="6"/>
        <v>87.000317422337403</v>
      </c>
      <c r="G177" s="19">
        <f t="shared" si="7"/>
        <v>32.285001962264147</v>
      </c>
      <c r="H177" s="20">
        <f t="shared" si="8"/>
        <v>-639187.99000000022</v>
      </c>
      <c r="J177" s="39"/>
    </row>
    <row r="178" spans="1:10" ht="12.75" customHeight="1" x14ac:dyDescent="0.25">
      <c r="A178" s="24" t="s">
        <v>226</v>
      </c>
      <c r="B178" s="25" t="s">
        <v>4</v>
      </c>
      <c r="C178" s="26">
        <v>4898721.87</v>
      </c>
      <c r="D178" s="26">
        <v>12965000</v>
      </c>
      <c r="E178" s="26">
        <v>4262198.47</v>
      </c>
      <c r="F178" s="27">
        <f t="shared" si="6"/>
        <v>87.006337226489649</v>
      </c>
      <c r="G178" s="27">
        <f t="shared" si="7"/>
        <v>32.874650752024678</v>
      </c>
      <c r="H178" s="28">
        <f t="shared" si="8"/>
        <v>-636523.40000000037</v>
      </c>
      <c r="J178" s="39"/>
    </row>
    <row r="179" spans="1:10" ht="12.75" customHeight="1" x14ac:dyDescent="0.25">
      <c r="A179" s="24" t="s">
        <v>227</v>
      </c>
      <c r="B179" s="25" t="s">
        <v>5</v>
      </c>
      <c r="C179" s="26">
        <v>18228.88</v>
      </c>
      <c r="D179" s="26">
        <v>285000</v>
      </c>
      <c r="E179" s="26">
        <v>15564.29</v>
      </c>
      <c r="F179" s="27">
        <f t="shared" si="6"/>
        <v>85.382590702226352</v>
      </c>
      <c r="G179" s="27">
        <f t="shared" si="7"/>
        <v>5.461154385964913</v>
      </c>
      <c r="H179" s="28">
        <f t="shared" si="8"/>
        <v>-2664.59</v>
      </c>
      <c r="J179" s="39"/>
    </row>
    <row r="180" spans="1:10" ht="12.75" customHeight="1" x14ac:dyDescent="0.25">
      <c r="A180" s="16" t="s">
        <v>296</v>
      </c>
      <c r="B180" s="17" t="s">
        <v>76</v>
      </c>
      <c r="C180" s="18">
        <v>2205086.75</v>
      </c>
      <c r="D180" s="18">
        <v>5393740</v>
      </c>
      <c r="E180" s="18">
        <v>2426500.4300000002</v>
      </c>
      <c r="F180" s="19">
        <f t="shared" ref="F180:F234" si="9">IF(C180=0,"x",E180/C180*100)</f>
        <v>110.04104169597863</v>
      </c>
      <c r="G180" s="19">
        <f t="shared" ref="G180:G234" si="10">IF(D180=0,"x",E180/D180*100)</f>
        <v>44.987345144556471</v>
      </c>
      <c r="H180" s="20">
        <f t="shared" ref="H180:H235" si="11">+E180-C180</f>
        <v>221413.68000000017</v>
      </c>
      <c r="J180" s="39"/>
    </row>
    <row r="181" spans="1:10" ht="12.75" customHeight="1" x14ac:dyDescent="0.25">
      <c r="A181" s="22" t="s">
        <v>297</v>
      </c>
      <c r="B181" s="17" t="s">
        <v>77</v>
      </c>
      <c r="C181" s="18">
        <v>2205086.75</v>
      </c>
      <c r="D181" s="18">
        <v>5393740</v>
      </c>
      <c r="E181" s="18">
        <v>2426500.4300000002</v>
      </c>
      <c r="F181" s="19">
        <f t="shared" si="9"/>
        <v>110.04104169597863</v>
      </c>
      <c r="G181" s="19">
        <f t="shared" si="10"/>
        <v>44.987345144556471</v>
      </c>
      <c r="H181" s="20">
        <f t="shared" si="11"/>
        <v>221413.68000000017</v>
      </c>
      <c r="J181" s="39"/>
    </row>
    <row r="182" spans="1:10" ht="12.75" customHeight="1" x14ac:dyDescent="0.25">
      <c r="A182" s="24" t="s">
        <v>226</v>
      </c>
      <c r="B182" s="25" t="s">
        <v>4</v>
      </c>
      <c r="C182" s="26">
        <v>2204846.75</v>
      </c>
      <c r="D182" s="26">
        <v>5073740</v>
      </c>
      <c r="E182" s="26">
        <v>2249802</v>
      </c>
      <c r="F182" s="27">
        <f t="shared" si="9"/>
        <v>102.03892855591891</v>
      </c>
      <c r="G182" s="27">
        <f t="shared" si="10"/>
        <v>44.342082960498566</v>
      </c>
      <c r="H182" s="28">
        <f t="shared" si="11"/>
        <v>44955.25</v>
      </c>
      <c r="J182" s="39"/>
    </row>
    <row r="183" spans="1:10" ht="12.75" customHeight="1" x14ac:dyDescent="0.25">
      <c r="A183" s="24" t="s">
        <v>227</v>
      </c>
      <c r="B183" s="25" t="s">
        <v>5</v>
      </c>
      <c r="C183" s="26">
        <v>240</v>
      </c>
      <c r="D183" s="26">
        <v>320000</v>
      </c>
      <c r="E183" s="26">
        <v>176698.43</v>
      </c>
      <c r="F183" s="27">
        <f t="shared" si="9"/>
        <v>73624.345833333326</v>
      </c>
      <c r="G183" s="27">
        <f t="shared" si="10"/>
        <v>55.218259375000002</v>
      </c>
      <c r="H183" s="28">
        <f t="shared" si="11"/>
        <v>176458.43</v>
      </c>
      <c r="J183" s="39"/>
    </row>
    <row r="184" spans="1:10" ht="12.75" customHeight="1" x14ac:dyDescent="0.25">
      <c r="A184" s="16" t="s">
        <v>298</v>
      </c>
      <c r="B184" s="17" t="s">
        <v>78</v>
      </c>
      <c r="C184" s="18">
        <v>17639659.899999999</v>
      </c>
      <c r="D184" s="18">
        <v>73700601</v>
      </c>
      <c r="E184" s="18">
        <v>24426779.5</v>
      </c>
      <c r="F184" s="19">
        <f t="shared" si="9"/>
        <v>138.47647652208988</v>
      </c>
      <c r="G184" s="19">
        <f t="shared" si="10"/>
        <v>33.143256864350398</v>
      </c>
      <c r="H184" s="20">
        <f t="shared" si="11"/>
        <v>6787119.6000000015</v>
      </c>
      <c r="J184" s="39"/>
    </row>
    <row r="185" spans="1:10" ht="12.75" customHeight="1" x14ac:dyDescent="0.25">
      <c r="A185" s="22" t="s">
        <v>299</v>
      </c>
      <c r="B185" s="17" t="s">
        <v>79</v>
      </c>
      <c r="C185" s="18">
        <v>17639659.899999999</v>
      </c>
      <c r="D185" s="18">
        <v>73700601</v>
      </c>
      <c r="E185" s="18">
        <v>24426779.5</v>
      </c>
      <c r="F185" s="19">
        <f t="shared" si="9"/>
        <v>138.47647652208988</v>
      </c>
      <c r="G185" s="19">
        <f t="shared" si="10"/>
        <v>33.143256864350398</v>
      </c>
      <c r="H185" s="20">
        <f t="shared" si="11"/>
        <v>6787119.6000000015</v>
      </c>
      <c r="J185" s="39"/>
    </row>
    <row r="186" spans="1:10" ht="12.75" customHeight="1" x14ac:dyDescent="0.25">
      <c r="A186" s="24" t="s">
        <v>226</v>
      </c>
      <c r="B186" s="25" t="s">
        <v>4</v>
      </c>
      <c r="C186" s="26">
        <v>17308331.710000001</v>
      </c>
      <c r="D186" s="26">
        <v>67520601</v>
      </c>
      <c r="E186" s="26">
        <v>23636366.629999999</v>
      </c>
      <c r="F186" s="27">
        <f t="shared" si="9"/>
        <v>136.56062886952839</v>
      </c>
      <c r="G186" s="27">
        <f t="shared" si="10"/>
        <v>35.006155573170915</v>
      </c>
      <c r="H186" s="28">
        <f t="shared" si="11"/>
        <v>6328034.9199999981</v>
      </c>
      <c r="J186" s="39"/>
    </row>
    <row r="187" spans="1:10" ht="12.75" customHeight="1" x14ac:dyDescent="0.25">
      <c r="A187" s="24" t="s">
        <v>227</v>
      </c>
      <c r="B187" s="25" t="s">
        <v>5</v>
      </c>
      <c r="C187" s="26">
        <v>331328.19</v>
      </c>
      <c r="D187" s="26">
        <v>6180000</v>
      </c>
      <c r="E187" s="26">
        <v>790412.87</v>
      </c>
      <c r="F187" s="27">
        <f t="shared" si="9"/>
        <v>238.55889533576965</v>
      </c>
      <c r="G187" s="27">
        <f t="shared" si="10"/>
        <v>12.789852265372167</v>
      </c>
      <c r="H187" s="28">
        <f t="shared" si="11"/>
        <v>459084.68</v>
      </c>
      <c r="J187" s="39"/>
    </row>
    <row r="188" spans="1:10" ht="12.75" customHeight="1" x14ac:dyDescent="0.25">
      <c r="A188" s="16" t="s">
        <v>300</v>
      </c>
      <c r="B188" s="17" t="s">
        <v>80</v>
      </c>
      <c r="C188" s="18">
        <v>480220322.13</v>
      </c>
      <c r="D188" s="18">
        <v>1209592084</v>
      </c>
      <c r="E188" s="18">
        <v>487538022.29000002</v>
      </c>
      <c r="F188" s="19">
        <f t="shared" si="9"/>
        <v>101.52382142587024</v>
      </c>
      <c r="G188" s="19">
        <f t="shared" si="10"/>
        <v>40.305986517186895</v>
      </c>
      <c r="H188" s="20">
        <f t="shared" si="11"/>
        <v>7317700.1600000262</v>
      </c>
      <c r="J188" s="39"/>
    </row>
    <row r="189" spans="1:10" ht="12.75" customHeight="1" x14ac:dyDescent="0.25">
      <c r="A189" s="22" t="s">
        <v>301</v>
      </c>
      <c r="B189" s="17" t="s">
        <v>81</v>
      </c>
      <c r="C189" s="18">
        <v>6610755.4199999999</v>
      </c>
      <c r="D189" s="18">
        <v>13355130</v>
      </c>
      <c r="E189" s="18">
        <v>6696983.3799999999</v>
      </c>
      <c r="F189" s="19">
        <f t="shared" si="9"/>
        <v>101.30435864771412</v>
      </c>
      <c r="G189" s="19">
        <f t="shared" si="10"/>
        <v>50.145400157093192</v>
      </c>
      <c r="H189" s="20">
        <f t="shared" si="11"/>
        <v>86227.959999999963</v>
      </c>
      <c r="J189" s="39"/>
    </row>
    <row r="190" spans="1:10" ht="12.75" customHeight="1" x14ac:dyDescent="0.25">
      <c r="A190" s="24" t="s">
        <v>226</v>
      </c>
      <c r="B190" s="25" t="s">
        <v>4</v>
      </c>
      <c r="C190" s="26">
        <v>6408556.4199999999</v>
      </c>
      <c r="D190" s="26">
        <v>13132130</v>
      </c>
      <c r="E190" s="26">
        <v>6561583.3799999999</v>
      </c>
      <c r="F190" s="27">
        <f t="shared" si="9"/>
        <v>102.3878538312065</v>
      </c>
      <c r="G190" s="27">
        <f t="shared" si="10"/>
        <v>49.965872862970443</v>
      </c>
      <c r="H190" s="28">
        <f t="shared" si="11"/>
        <v>153026.95999999996</v>
      </c>
      <c r="J190" s="39"/>
    </row>
    <row r="191" spans="1:10" ht="12.75" customHeight="1" x14ac:dyDescent="0.25">
      <c r="A191" s="24" t="s">
        <v>227</v>
      </c>
      <c r="B191" s="25" t="s">
        <v>5</v>
      </c>
      <c r="C191" s="26">
        <v>202199</v>
      </c>
      <c r="D191" s="26">
        <v>223000</v>
      </c>
      <c r="E191" s="26">
        <v>135400</v>
      </c>
      <c r="F191" s="27">
        <f t="shared" si="9"/>
        <v>66.963733747446824</v>
      </c>
      <c r="G191" s="27">
        <f t="shared" si="10"/>
        <v>60.71748878923767</v>
      </c>
      <c r="H191" s="28">
        <f t="shared" si="11"/>
        <v>-66799</v>
      </c>
      <c r="J191" s="39"/>
    </row>
    <row r="192" spans="1:10" ht="12.75" customHeight="1" x14ac:dyDescent="0.25">
      <c r="A192" s="22" t="s">
        <v>302</v>
      </c>
      <c r="B192" s="17" t="s">
        <v>82</v>
      </c>
      <c r="C192" s="18">
        <v>222862571.72</v>
      </c>
      <c r="D192" s="18">
        <v>654031408</v>
      </c>
      <c r="E192" s="18">
        <v>256618239.47999999</v>
      </c>
      <c r="F192" s="19">
        <f t="shared" si="9"/>
        <v>115.14640502417335</v>
      </c>
      <c r="G192" s="19">
        <f t="shared" si="10"/>
        <v>39.236378611346446</v>
      </c>
      <c r="H192" s="20">
        <f t="shared" si="11"/>
        <v>33755667.75999999</v>
      </c>
      <c r="J192" s="39"/>
    </row>
    <row r="193" spans="1:10" ht="12.75" customHeight="1" x14ac:dyDescent="0.25">
      <c r="A193" s="24" t="s">
        <v>226</v>
      </c>
      <c r="B193" s="25" t="s">
        <v>4</v>
      </c>
      <c r="C193" s="26">
        <v>217954402.87</v>
      </c>
      <c r="D193" s="26">
        <v>643561562</v>
      </c>
      <c r="E193" s="26">
        <v>249161282.84</v>
      </c>
      <c r="F193" s="27">
        <f t="shared" si="9"/>
        <v>114.31807734052222</v>
      </c>
      <c r="G193" s="27">
        <f t="shared" si="10"/>
        <v>38.715998212460057</v>
      </c>
      <c r="H193" s="28">
        <f t="shared" si="11"/>
        <v>31206879.969999999</v>
      </c>
      <c r="J193" s="39"/>
    </row>
    <row r="194" spans="1:10" ht="12.75" customHeight="1" x14ac:dyDescent="0.25">
      <c r="A194" s="24" t="s">
        <v>227</v>
      </c>
      <c r="B194" s="25" t="s">
        <v>5</v>
      </c>
      <c r="C194" s="26">
        <v>4908168.8499999996</v>
      </c>
      <c r="D194" s="26">
        <v>10469846</v>
      </c>
      <c r="E194" s="26">
        <v>7456956.6399999997</v>
      </c>
      <c r="F194" s="27">
        <f t="shared" si="9"/>
        <v>151.92950503322641</v>
      </c>
      <c r="G194" s="27">
        <f t="shared" si="10"/>
        <v>71.223174056237298</v>
      </c>
      <c r="H194" s="28">
        <f t="shared" si="11"/>
        <v>2548787.79</v>
      </c>
      <c r="J194" s="39"/>
    </row>
    <row r="195" spans="1:10" ht="12.75" customHeight="1" x14ac:dyDescent="0.25">
      <c r="A195" s="22" t="s">
        <v>303</v>
      </c>
      <c r="B195" s="17" t="s">
        <v>83</v>
      </c>
      <c r="C195" s="18">
        <v>38088052.579999998</v>
      </c>
      <c r="D195" s="18">
        <v>85936011</v>
      </c>
      <c r="E195" s="18">
        <v>40245916.869999997</v>
      </c>
      <c r="F195" s="19">
        <f t="shared" si="9"/>
        <v>105.66546237948928</v>
      </c>
      <c r="G195" s="19">
        <f t="shared" si="10"/>
        <v>46.832423801937928</v>
      </c>
      <c r="H195" s="20">
        <f t="shared" si="11"/>
        <v>2157864.2899999991</v>
      </c>
      <c r="J195" s="39"/>
    </row>
    <row r="196" spans="1:10" ht="12.75" customHeight="1" x14ac:dyDescent="0.25">
      <c r="A196" s="24" t="s">
        <v>226</v>
      </c>
      <c r="B196" s="25" t="s">
        <v>4</v>
      </c>
      <c r="C196" s="26">
        <v>36838750.579999998</v>
      </c>
      <c r="D196" s="26">
        <v>77011411</v>
      </c>
      <c r="E196" s="26">
        <v>39281839.640000001</v>
      </c>
      <c r="F196" s="27">
        <f t="shared" si="9"/>
        <v>106.63184560153451</v>
      </c>
      <c r="G196" s="27">
        <f t="shared" si="10"/>
        <v>51.007817062331199</v>
      </c>
      <c r="H196" s="28">
        <f t="shared" si="11"/>
        <v>2443089.0600000024</v>
      </c>
      <c r="J196" s="39"/>
    </row>
    <row r="197" spans="1:10" ht="12.75" customHeight="1" x14ac:dyDescent="0.25">
      <c r="A197" s="24" t="s">
        <v>227</v>
      </c>
      <c r="B197" s="25" t="s">
        <v>5</v>
      </c>
      <c r="C197" s="26">
        <v>1249302</v>
      </c>
      <c r="D197" s="26">
        <v>8924600</v>
      </c>
      <c r="E197" s="26">
        <v>964077.23</v>
      </c>
      <c r="F197" s="27">
        <f t="shared" si="9"/>
        <v>77.169269720211759</v>
      </c>
      <c r="G197" s="27">
        <f t="shared" si="10"/>
        <v>10.802469914618023</v>
      </c>
      <c r="H197" s="28">
        <f t="shared" si="11"/>
        <v>-285224.77</v>
      </c>
      <c r="J197" s="39"/>
    </row>
    <row r="198" spans="1:10" ht="12.75" customHeight="1" x14ac:dyDescent="0.25">
      <c r="A198" s="22" t="s">
        <v>304</v>
      </c>
      <c r="B198" s="17" t="s">
        <v>84</v>
      </c>
      <c r="C198" s="18">
        <v>53823538.909999996</v>
      </c>
      <c r="D198" s="18">
        <v>132151035</v>
      </c>
      <c r="E198" s="18">
        <v>54679404.130000003</v>
      </c>
      <c r="F198" s="19">
        <f t="shared" si="9"/>
        <v>101.59013182212178</v>
      </c>
      <c r="G198" s="19">
        <f t="shared" si="10"/>
        <v>41.376447887827744</v>
      </c>
      <c r="H198" s="20">
        <f t="shared" si="11"/>
        <v>855865.22000000626</v>
      </c>
      <c r="J198" s="39"/>
    </row>
    <row r="199" spans="1:10" ht="12.75" customHeight="1" x14ac:dyDescent="0.25">
      <c r="A199" s="24" t="s">
        <v>226</v>
      </c>
      <c r="B199" s="25" t="s">
        <v>4</v>
      </c>
      <c r="C199" s="26">
        <v>48670249.909999996</v>
      </c>
      <c r="D199" s="26">
        <v>101293534</v>
      </c>
      <c r="E199" s="26">
        <v>51996147.780000001</v>
      </c>
      <c r="F199" s="27">
        <f t="shared" si="9"/>
        <v>106.83353357780202</v>
      </c>
      <c r="G199" s="27">
        <f t="shared" si="10"/>
        <v>51.332148980012882</v>
      </c>
      <c r="H199" s="28">
        <f t="shared" si="11"/>
        <v>3325897.8700000048</v>
      </c>
      <c r="J199" s="39"/>
    </row>
    <row r="200" spans="1:10" ht="12.75" customHeight="1" x14ac:dyDescent="0.25">
      <c r="A200" s="24" t="s">
        <v>227</v>
      </c>
      <c r="B200" s="25" t="s">
        <v>5</v>
      </c>
      <c r="C200" s="26">
        <v>5153289</v>
      </c>
      <c r="D200" s="26">
        <v>30857501</v>
      </c>
      <c r="E200" s="26">
        <v>2683256.35</v>
      </c>
      <c r="F200" s="27">
        <f t="shared" si="9"/>
        <v>52.068811782145339</v>
      </c>
      <c r="G200" s="27">
        <f t="shared" si="10"/>
        <v>8.6956372455436366</v>
      </c>
      <c r="H200" s="28">
        <f t="shared" si="11"/>
        <v>-2470032.65</v>
      </c>
      <c r="J200" s="39"/>
    </row>
    <row r="201" spans="1:10" ht="12.75" customHeight="1" x14ac:dyDescent="0.25">
      <c r="A201" s="22" t="s">
        <v>305</v>
      </c>
      <c r="B201" s="17" t="s">
        <v>85</v>
      </c>
      <c r="C201" s="18">
        <v>27952408.239999998</v>
      </c>
      <c r="D201" s="18">
        <v>68293340</v>
      </c>
      <c r="E201" s="18">
        <v>28153858.370000001</v>
      </c>
      <c r="F201" s="19">
        <f t="shared" si="9"/>
        <v>100.72068971041904</v>
      </c>
      <c r="G201" s="19">
        <f t="shared" si="10"/>
        <v>41.224895970822338</v>
      </c>
      <c r="H201" s="20">
        <f t="shared" si="11"/>
        <v>201450.13000000268</v>
      </c>
      <c r="J201" s="39"/>
    </row>
    <row r="202" spans="1:10" ht="12.75" customHeight="1" x14ac:dyDescent="0.25">
      <c r="A202" s="24" t="s">
        <v>226</v>
      </c>
      <c r="B202" s="25" t="s">
        <v>4</v>
      </c>
      <c r="C202" s="26">
        <v>27804925.239999998</v>
      </c>
      <c r="D202" s="26">
        <v>68193540</v>
      </c>
      <c r="E202" s="26">
        <v>27994429.550000001</v>
      </c>
      <c r="F202" s="27">
        <f t="shared" si="9"/>
        <v>100.68154943185168</v>
      </c>
      <c r="G202" s="27">
        <f t="shared" si="10"/>
        <v>41.051439109921553</v>
      </c>
      <c r="H202" s="28">
        <f t="shared" si="11"/>
        <v>189504.31000000238</v>
      </c>
      <c r="J202" s="39"/>
    </row>
    <row r="203" spans="1:10" ht="12.75" customHeight="1" x14ac:dyDescent="0.25">
      <c r="A203" s="24" t="s">
        <v>227</v>
      </c>
      <c r="B203" s="25" t="s">
        <v>5</v>
      </c>
      <c r="C203" s="26">
        <v>147483</v>
      </c>
      <c r="D203" s="26">
        <v>99800</v>
      </c>
      <c r="E203" s="26">
        <v>159428.82</v>
      </c>
      <c r="F203" s="27">
        <f t="shared" si="9"/>
        <v>108.09979455259251</v>
      </c>
      <c r="G203" s="27">
        <f t="shared" si="10"/>
        <v>159.74831663326654</v>
      </c>
      <c r="H203" s="28">
        <f t="shared" si="11"/>
        <v>11945.820000000007</v>
      </c>
      <c r="J203" s="39"/>
    </row>
    <row r="204" spans="1:10" ht="12.75" customHeight="1" x14ac:dyDescent="0.25">
      <c r="A204" s="22" t="s">
        <v>306</v>
      </c>
      <c r="B204" s="17" t="s">
        <v>86</v>
      </c>
      <c r="C204" s="18">
        <v>1409542.54</v>
      </c>
      <c r="D204" s="18">
        <v>3136604</v>
      </c>
      <c r="E204" s="18">
        <v>1296075.2</v>
      </c>
      <c r="F204" s="19">
        <f t="shared" si="9"/>
        <v>91.950059201476805</v>
      </c>
      <c r="G204" s="19">
        <f t="shared" si="10"/>
        <v>41.320970068264913</v>
      </c>
      <c r="H204" s="20">
        <f t="shared" si="11"/>
        <v>-113467.34000000008</v>
      </c>
      <c r="J204" s="39"/>
    </row>
    <row r="205" spans="1:10" ht="12.75" customHeight="1" x14ac:dyDescent="0.25">
      <c r="A205" s="24" t="s">
        <v>226</v>
      </c>
      <c r="B205" s="25" t="s">
        <v>4</v>
      </c>
      <c r="C205" s="26">
        <v>1401662.54</v>
      </c>
      <c r="D205" s="26">
        <v>3086604</v>
      </c>
      <c r="E205" s="26">
        <v>1296075.2</v>
      </c>
      <c r="F205" s="27">
        <f t="shared" si="9"/>
        <v>92.46699280413101</v>
      </c>
      <c r="G205" s="27">
        <f t="shared" si="10"/>
        <v>41.990329825270749</v>
      </c>
      <c r="H205" s="28">
        <f t="shared" si="11"/>
        <v>-105587.34000000008</v>
      </c>
      <c r="J205" s="39"/>
    </row>
    <row r="206" spans="1:10" ht="12.75" customHeight="1" x14ac:dyDescent="0.25">
      <c r="A206" s="24" t="s">
        <v>227</v>
      </c>
      <c r="B206" s="25" t="s">
        <v>5</v>
      </c>
      <c r="C206" s="26">
        <v>7880</v>
      </c>
      <c r="D206" s="26">
        <v>50000</v>
      </c>
      <c r="E206" s="26"/>
      <c r="F206" s="27">
        <f t="shared" si="9"/>
        <v>0</v>
      </c>
      <c r="G206" s="27">
        <f t="shared" si="10"/>
        <v>0</v>
      </c>
      <c r="H206" s="28">
        <f t="shared" si="11"/>
        <v>-7880</v>
      </c>
      <c r="J206" s="39"/>
    </row>
    <row r="207" spans="1:10" ht="12.75" customHeight="1" x14ac:dyDescent="0.25">
      <c r="A207" s="22" t="s">
        <v>307</v>
      </c>
      <c r="B207" s="17" t="s">
        <v>87</v>
      </c>
      <c r="C207" s="18">
        <v>46148391.600000001</v>
      </c>
      <c r="D207" s="18">
        <v>95137393</v>
      </c>
      <c r="E207" s="18">
        <v>46934882.340000004</v>
      </c>
      <c r="F207" s="19">
        <f t="shared" si="9"/>
        <v>101.70426468340882</v>
      </c>
      <c r="G207" s="19">
        <f t="shared" si="10"/>
        <v>49.333790699940664</v>
      </c>
      <c r="H207" s="20">
        <f t="shared" si="11"/>
        <v>786490.74000000209</v>
      </c>
      <c r="J207" s="39"/>
    </row>
    <row r="208" spans="1:10" ht="12.75" customHeight="1" x14ac:dyDescent="0.25">
      <c r="A208" s="24" t="s">
        <v>226</v>
      </c>
      <c r="B208" s="25" t="s">
        <v>4</v>
      </c>
      <c r="C208" s="26">
        <v>45125842.600000001</v>
      </c>
      <c r="D208" s="26">
        <v>94437393</v>
      </c>
      <c r="E208" s="26">
        <v>46234882.340000004</v>
      </c>
      <c r="F208" s="27">
        <f t="shared" si="9"/>
        <v>102.45765990417209</v>
      </c>
      <c r="G208" s="27">
        <f t="shared" si="10"/>
        <v>48.95823663831974</v>
      </c>
      <c r="H208" s="28">
        <f t="shared" si="11"/>
        <v>1109039.7400000021</v>
      </c>
      <c r="J208" s="39"/>
    </row>
    <row r="209" spans="1:10" ht="12.75" customHeight="1" x14ac:dyDescent="0.25">
      <c r="A209" s="24" t="s">
        <v>227</v>
      </c>
      <c r="B209" s="25" t="s">
        <v>5</v>
      </c>
      <c r="C209" s="26">
        <v>1022549</v>
      </c>
      <c r="D209" s="26">
        <v>700000</v>
      </c>
      <c r="E209" s="26">
        <v>700000</v>
      </c>
      <c r="F209" s="27">
        <f t="shared" si="9"/>
        <v>68.456377151608379</v>
      </c>
      <c r="G209" s="27">
        <f t="shared" si="10"/>
        <v>100</v>
      </c>
      <c r="H209" s="28">
        <f t="shared" si="11"/>
        <v>-322549</v>
      </c>
      <c r="J209" s="39"/>
    </row>
    <row r="210" spans="1:10" ht="12.75" customHeight="1" x14ac:dyDescent="0.25">
      <c r="A210" s="22" t="s">
        <v>308</v>
      </c>
      <c r="B210" s="17" t="s">
        <v>88</v>
      </c>
      <c r="C210" s="18">
        <v>47465696.560000002</v>
      </c>
      <c r="D210" s="18">
        <v>103589156</v>
      </c>
      <c r="E210" s="18">
        <v>31363468.600000001</v>
      </c>
      <c r="F210" s="19">
        <f t="shared" si="9"/>
        <v>66.076073613192122</v>
      </c>
      <c r="G210" s="19">
        <f t="shared" si="10"/>
        <v>30.276787466054845</v>
      </c>
      <c r="H210" s="20">
        <f t="shared" si="11"/>
        <v>-16102227.960000001</v>
      </c>
      <c r="J210" s="39"/>
    </row>
    <row r="211" spans="1:10" ht="12.75" customHeight="1" x14ac:dyDescent="0.25">
      <c r="A211" s="24" t="s">
        <v>226</v>
      </c>
      <c r="B211" s="25" t="s">
        <v>4</v>
      </c>
      <c r="C211" s="26">
        <v>47465696.560000002</v>
      </c>
      <c r="D211" s="26">
        <v>103589156</v>
      </c>
      <c r="E211" s="26">
        <v>31363468.600000001</v>
      </c>
      <c r="F211" s="27">
        <f t="shared" si="9"/>
        <v>66.076073613192122</v>
      </c>
      <c r="G211" s="27">
        <f t="shared" si="10"/>
        <v>30.276787466054845</v>
      </c>
      <c r="H211" s="28">
        <f t="shared" si="11"/>
        <v>-16102227.960000001</v>
      </c>
      <c r="J211" s="39"/>
    </row>
    <row r="212" spans="1:10" ht="12.75" customHeight="1" x14ac:dyDescent="0.25">
      <c r="A212" s="22" t="s">
        <v>309</v>
      </c>
      <c r="B212" s="17" t="s">
        <v>89</v>
      </c>
      <c r="C212" s="18">
        <v>1041804.56</v>
      </c>
      <c r="D212" s="18">
        <v>2092255</v>
      </c>
      <c r="E212" s="18">
        <v>1048093.92</v>
      </c>
      <c r="F212" s="19">
        <f t="shared" si="9"/>
        <v>100.60369864382241</v>
      </c>
      <c r="G212" s="19">
        <f t="shared" si="10"/>
        <v>50.093985675742204</v>
      </c>
      <c r="H212" s="20">
        <f t="shared" si="11"/>
        <v>6289.359999999986</v>
      </c>
      <c r="J212" s="39"/>
    </row>
    <row r="213" spans="1:10" ht="12.75" customHeight="1" x14ac:dyDescent="0.25">
      <c r="A213" s="24" t="s">
        <v>226</v>
      </c>
      <c r="B213" s="25" t="s">
        <v>4</v>
      </c>
      <c r="C213" s="26">
        <v>768804.56</v>
      </c>
      <c r="D213" s="26">
        <v>2092255</v>
      </c>
      <c r="E213" s="26">
        <v>1048093.92</v>
      </c>
      <c r="F213" s="27">
        <f t="shared" si="9"/>
        <v>136.32774498632006</v>
      </c>
      <c r="G213" s="27">
        <f t="shared" si="10"/>
        <v>50.093985675742204</v>
      </c>
      <c r="H213" s="28">
        <f t="shared" si="11"/>
        <v>279289.36</v>
      </c>
      <c r="J213" s="39"/>
    </row>
    <row r="214" spans="1:10" ht="12.75" customHeight="1" x14ac:dyDescent="0.25">
      <c r="A214" s="24" t="s">
        <v>227</v>
      </c>
      <c r="B214" s="25" t="s">
        <v>5</v>
      </c>
      <c r="C214" s="26">
        <v>273000</v>
      </c>
      <c r="D214" s="26">
        <v>0</v>
      </c>
      <c r="E214" s="26"/>
      <c r="F214" s="27">
        <f t="shared" si="9"/>
        <v>0</v>
      </c>
      <c r="G214" s="27" t="str">
        <f t="shared" si="10"/>
        <v>x</v>
      </c>
      <c r="H214" s="28">
        <f t="shared" si="11"/>
        <v>-273000</v>
      </c>
      <c r="J214" s="39"/>
    </row>
    <row r="215" spans="1:10" ht="12.75" customHeight="1" x14ac:dyDescent="0.25">
      <c r="A215" s="22" t="s">
        <v>310</v>
      </c>
      <c r="B215" s="17" t="s">
        <v>90</v>
      </c>
      <c r="C215" s="18">
        <v>34817560</v>
      </c>
      <c r="D215" s="18">
        <v>51869752</v>
      </c>
      <c r="E215" s="18">
        <v>20501100</v>
      </c>
      <c r="F215" s="19">
        <f t="shared" si="9"/>
        <v>58.881495429317852</v>
      </c>
      <c r="G215" s="19">
        <f t="shared" si="10"/>
        <v>39.524191285896258</v>
      </c>
      <c r="H215" s="20">
        <f t="shared" si="11"/>
        <v>-14316460</v>
      </c>
      <c r="J215" s="39"/>
    </row>
    <row r="216" spans="1:10" ht="12.75" customHeight="1" x14ac:dyDescent="0.25">
      <c r="A216" s="24" t="s">
        <v>226</v>
      </c>
      <c r="B216" s="25" t="s">
        <v>4</v>
      </c>
      <c r="C216" s="26">
        <v>34787385</v>
      </c>
      <c r="D216" s="26">
        <v>50807752</v>
      </c>
      <c r="E216" s="26">
        <v>20454903</v>
      </c>
      <c r="F216" s="27">
        <f t="shared" si="9"/>
        <v>58.799771813834234</v>
      </c>
      <c r="G216" s="27">
        <f t="shared" si="10"/>
        <v>40.259413563505028</v>
      </c>
      <c r="H216" s="28">
        <f t="shared" si="11"/>
        <v>-14332482</v>
      </c>
      <c r="J216" s="39"/>
    </row>
    <row r="217" spans="1:10" ht="12.75" customHeight="1" x14ac:dyDescent="0.25">
      <c r="A217" s="24" t="s">
        <v>227</v>
      </c>
      <c r="B217" s="25" t="s">
        <v>5</v>
      </c>
      <c r="C217" s="26">
        <v>30175</v>
      </c>
      <c r="D217" s="26">
        <v>1062000</v>
      </c>
      <c r="E217" s="26">
        <v>46197</v>
      </c>
      <c r="F217" s="27">
        <f t="shared" si="9"/>
        <v>153.09693454846726</v>
      </c>
      <c r="G217" s="27">
        <f t="shared" si="10"/>
        <v>4.3499999999999996</v>
      </c>
      <c r="H217" s="28">
        <f t="shared" si="11"/>
        <v>16022</v>
      </c>
      <c r="J217" s="39"/>
    </row>
    <row r="218" spans="1:10" ht="12.75" customHeight="1" x14ac:dyDescent="0.25">
      <c r="A218" s="16" t="s">
        <v>311</v>
      </c>
      <c r="B218" s="17" t="s">
        <v>91</v>
      </c>
      <c r="C218" s="18">
        <v>3264188432.8200002</v>
      </c>
      <c r="D218" s="18">
        <v>7225326678</v>
      </c>
      <c r="E218" s="18">
        <v>3508926050.0300002</v>
      </c>
      <c r="F218" s="19">
        <f t="shared" si="9"/>
        <v>107.49765591806127</v>
      </c>
      <c r="G218" s="19">
        <f t="shared" si="10"/>
        <v>48.56425468919123</v>
      </c>
      <c r="H218" s="20">
        <f t="shared" si="11"/>
        <v>244737617.21000004</v>
      </c>
      <c r="J218" s="39"/>
    </row>
    <row r="219" spans="1:10" ht="12.75" customHeight="1" x14ac:dyDescent="0.25">
      <c r="A219" s="22" t="s">
        <v>312</v>
      </c>
      <c r="B219" s="17" t="s">
        <v>92</v>
      </c>
      <c r="C219" s="18">
        <v>3115944524.0500002</v>
      </c>
      <c r="D219" s="18">
        <v>6807219400</v>
      </c>
      <c r="E219" s="18">
        <v>3346424133.6700001</v>
      </c>
      <c r="F219" s="19">
        <f t="shared" si="9"/>
        <v>107.39678154861467</v>
      </c>
      <c r="G219" s="19">
        <f t="shared" si="10"/>
        <v>49.159927674286507</v>
      </c>
      <c r="H219" s="20">
        <f t="shared" si="11"/>
        <v>230479609.61999989</v>
      </c>
      <c r="J219" s="39"/>
    </row>
    <row r="220" spans="1:10" ht="12.75" customHeight="1" x14ac:dyDescent="0.25">
      <c r="A220" s="24" t="s">
        <v>226</v>
      </c>
      <c r="B220" s="25" t="s">
        <v>4</v>
      </c>
      <c r="C220" s="26">
        <v>3111716820.3000002</v>
      </c>
      <c r="D220" s="26">
        <v>6660403132</v>
      </c>
      <c r="E220" s="26">
        <v>3341221599.5100002</v>
      </c>
      <c r="F220" s="27">
        <f t="shared" si="9"/>
        <v>107.37550337848138</v>
      </c>
      <c r="G220" s="27">
        <f t="shared" si="10"/>
        <v>50.165455953515107</v>
      </c>
      <c r="H220" s="28">
        <f t="shared" si="11"/>
        <v>229504779.21000004</v>
      </c>
      <c r="J220" s="39"/>
    </row>
    <row r="221" spans="1:10" ht="12.75" customHeight="1" x14ac:dyDescent="0.25">
      <c r="A221" s="24" t="s">
        <v>227</v>
      </c>
      <c r="B221" s="25" t="s">
        <v>5</v>
      </c>
      <c r="C221" s="26">
        <v>4227703.75</v>
      </c>
      <c r="D221" s="26">
        <v>146816268</v>
      </c>
      <c r="E221" s="26">
        <v>5202534.16</v>
      </c>
      <c r="F221" s="27">
        <f t="shared" si="9"/>
        <v>123.05815325872823</v>
      </c>
      <c r="G221" s="27">
        <f t="shared" si="10"/>
        <v>3.5435679103353857</v>
      </c>
      <c r="H221" s="28">
        <f t="shared" si="11"/>
        <v>974830.41000000015</v>
      </c>
      <c r="J221" s="39"/>
    </row>
    <row r="222" spans="1:10" ht="12.75" customHeight="1" x14ac:dyDescent="0.25">
      <c r="A222" s="22" t="s">
        <v>313</v>
      </c>
      <c r="B222" s="17" t="s">
        <v>93</v>
      </c>
      <c r="C222" s="18">
        <v>2170637.19</v>
      </c>
      <c r="D222" s="18">
        <v>4758451</v>
      </c>
      <c r="E222" s="18">
        <v>2150195.67</v>
      </c>
      <c r="F222" s="19">
        <f t="shared" si="9"/>
        <v>99.058270995531956</v>
      </c>
      <c r="G222" s="19">
        <f t="shared" si="10"/>
        <v>45.186882664127467</v>
      </c>
      <c r="H222" s="20">
        <f t="shared" si="11"/>
        <v>-20441.520000000019</v>
      </c>
      <c r="J222" s="39"/>
    </row>
    <row r="223" spans="1:10" ht="12.75" customHeight="1" x14ac:dyDescent="0.25">
      <c r="A223" s="24" t="s">
        <v>226</v>
      </c>
      <c r="B223" s="25" t="s">
        <v>4</v>
      </c>
      <c r="C223" s="26">
        <v>2061706.91</v>
      </c>
      <c r="D223" s="26">
        <v>4453951</v>
      </c>
      <c r="E223" s="26">
        <v>2147996.67</v>
      </c>
      <c r="F223" s="27">
        <f t="shared" si="9"/>
        <v>104.18535532773667</v>
      </c>
      <c r="G223" s="27">
        <f t="shared" si="10"/>
        <v>48.226769221304863</v>
      </c>
      <c r="H223" s="28">
        <f t="shared" si="11"/>
        <v>86289.760000000009</v>
      </c>
      <c r="J223" s="39"/>
    </row>
    <row r="224" spans="1:10" ht="12.75" customHeight="1" x14ac:dyDescent="0.25">
      <c r="A224" s="24" t="s">
        <v>227</v>
      </c>
      <c r="B224" s="25" t="s">
        <v>5</v>
      </c>
      <c r="C224" s="26">
        <v>108930.28</v>
      </c>
      <c r="D224" s="26">
        <v>304500</v>
      </c>
      <c r="E224" s="26">
        <v>2199</v>
      </c>
      <c r="F224" s="27">
        <f t="shared" si="9"/>
        <v>2.0187224342028678</v>
      </c>
      <c r="G224" s="27">
        <f t="shared" si="10"/>
        <v>0.72216748768472905</v>
      </c>
      <c r="H224" s="28">
        <f t="shared" si="11"/>
        <v>-106731.28</v>
      </c>
      <c r="J224" s="39"/>
    </row>
    <row r="225" spans="1:10" ht="12.75" customHeight="1" x14ac:dyDescent="0.25">
      <c r="A225" s="22" t="s">
        <v>314</v>
      </c>
      <c r="B225" s="17" t="s">
        <v>94</v>
      </c>
      <c r="C225" s="18">
        <v>60365774.329999998</v>
      </c>
      <c r="D225" s="18">
        <v>186754520</v>
      </c>
      <c r="E225" s="18">
        <v>66088243.969999999</v>
      </c>
      <c r="F225" s="19">
        <f t="shared" si="9"/>
        <v>109.47965913386139</v>
      </c>
      <c r="G225" s="19">
        <f t="shared" si="10"/>
        <v>35.387761415359584</v>
      </c>
      <c r="H225" s="20">
        <f t="shared" si="11"/>
        <v>5722469.6400000006</v>
      </c>
      <c r="J225" s="39"/>
    </row>
    <row r="226" spans="1:10" ht="12.75" customHeight="1" x14ac:dyDescent="0.25">
      <c r="A226" s="24" t="s">
        <v>226</v>
      </c>
      <c r="B226" s="25" t="s">
        <v>4</v>
      </c>
      <c r="C226" s="26">
        <v>60056546.600000001</v>
      </c>
      <c r="D226" s="26">
        <v>174714415</v>
      </c>
      <c r="E226" s="26">
        <v>66010444.399999999</v>
      </c>
      <c r="F226" s="27">
        <f t="shared" si="9"/>
        <v>109.91381978663422</v>
      </c>
      <c r="G226" s="27">
        <f t="shared" si="10"/>
        <v>37.781910782805184</v>
      </c>
      <c r="H226" s="28">
        <f t="shared" si="11"/>
        <v>5953897.799999997</v>
      </c>
      <c r="J226" s="39"/>
    </row>
    <row r="227" spans="1:10" ht="12.75" customHeight="1" x14ac:dyDescent="0.25">
      <c r="A227" s="24" t="s">
        <v>227</v>
      </c>
      <c r="B227" s="25" t="s">
        <v>5</v>
      </c>
      <c r="C227" s="26">
        <v>309227.73</v>
      </c>
      <c r="D227" s="26">
        <v>12040105</v>
      </c>
      <c r="E227" s="26">
        <v>77799.570000000007</v>
      </c>
      <c r="F227" s="27">
        <f t="shared" si="9"/>
        <v>25.159312200105731</v>
      </c>
      <c r="G227" s="27">
        <f t="shared" si="10"/>
        <v>0.64617019535959208</v>
      </c>
      <c r="H227" s="28">
        <f t="shared" si="11"/>
        <v>-231428.15999999997</v>
      </c>
      <c r="J227" s="39"/>
    </row>
    <row r="228" spans="1:10" ht="12.75" customHeight="1" x14ac:dyDescent="0.25">
      <c r="A228" s="22" t="s">
        <v>315</v>
      </c>
      <c r="B228" s="17" t="s">
        <v>95</v>
      </c>
      <c r="C228" s="18">
        <v>16820117.370000001</v>
      </c>
      <c r="D228" s="18">
        <v>48476796</v>
      </c>
      <c r="E228" s="18">
        <v>18578224.640000001</v>
      </c>
      <c r="F228" s="19">
        <f t="shared" si="9"/>
        <v>110.45240785974373</v>
      </c>
      <c r="G228" s="19">
        <f t="shared" si="10"/>
        <v>38.32395325796697</v>
      </c>
      <c r="H228" s="20">
        <f t="shared" si="11"/>
        <v>1758107.2699999996</v>
      </c>
      <c r="J228" s="39"/>
    </row>
    <row r="229" spans="1:10" ht="12.75" customHeight="1" x14ac:dyDescent="0.25">
      <c r="A229" s="24" t="s">
        <v>226</v>
      </c>
      <c r="B229" s="25" t="s">
        <v>4</v>
      </c>
      <c r="C229" s="26">
        <v>15855321.970000001</v>
      </c>
      <c r="D229" s="26">
        <v>40737796</v>
      </c>
      <c r="E229" s="26">
        <v>17562415.879999999</v>
      </c>
      <c r="F229" s="27">
        <f t="shared" si="9"/>
        <v>110.76669343725727</v>
      </c>
      <c r="G229" s="27">
        <f t="shared" si="10"/>
        <v>43.110864122349668</v>
      </c>
      <c r="H229" s="28">
        <f t="shared" si="11"/>
        <v>1707093.9099999983</v>
      </c>
      <c r="J229" s="39"/>
    </row>
    <row r="230" spans="1:10" ht="12.75" customHeight="1" x14ac:dyDescent="0.25">
      <c r="A230" s="24" t="s">
        <v>227</v>
      </c>
      <c r="B230" s="25" t="s">
        <v>5</v>
      </c>
      <c r="C230" s="26">
        <v>964795.4</v>
      </c>
      <c r="D230" s="26">
        <v>7739000</v>
      </c>
      <c r="E230" s="26">
        <v>1015808.76</v>
      </c>
      <c r="F230" s="27">
        <f t="shared" si="9"/>
        <v>105.28747960448402</v>
      </c>
      <c r="G230" s="27">
        <f t="shared" si="10"/>
        <v>13.125840031011759</v>
      </c>
      <c r="H230" s="28">
        <f t="shared" si="11"/>
        <v>51013.359999999986</v>
      </c>
      <c r="J230" s="39"/>
    </row>
    <row r="231" spans="1:10" ht="12.75" customHeight="1" x14ac:dyDescent="0.25">
      <c r="A231" s="22" t="s">
        <v>316</v>
      </c>
      <c r="B231" s="17" t="s">
        <v>96</v>
      </c>
      <c r="C231" s="18">
        <v>5544014.8300000001</v>
      </c>
      <c r="D231" s="18">
        <v>16168653</v>
      </c>
      <c r="E231" s="18">
        <v>2718312.98</v>
      </c>
      <c r="F231" s="19">
        <f t="shared" si="9"/>
        <v>49.031488250907152</v>
      </c>
      <c r="G231" s="19">
        <f t="shared" si="10"/>
        <v>16.812241440273347</v>
      </c>
      <c r="H231" s="20">
        <f t="shared" si="11"/>
        <v>-2825701.85</v>
      </c>
      <c r="J231" s="39"/>
    </row>
    <row r="232" spans="1:10" ht="12.75" customHeight="1" x14ac:dyDescent="0.25">
      <c r="A232" s="24" t="s">
        <v>226</v>
      </c>
      <c r="B232" s="25" t="s">
        <v>4</v>
      </c>
      <c r="C232" s="26">
        <v>5544014.8300000001</v>
      </c>
      <c r="D232" s="26">
        <v>15138653</v>
      </c>
      <c r="E232" s="26">
        <v>2718312.98</v>
      </c>
      <c r="F232" s="27">
        <f t="shared" si="9"/>
        <v>49.031488250907152</v>
      </c>
      <c r="G232" s="27">
        <f t="shared" si="10"/>
        <v>17.956108644540567</v>
      </c>
      <c r="H232" s="28">
        <f t="shared" si="11"/>
        <v>-2825701.85</v>
      </c>
      <c r="J232" s="39"/>
    </row>
    <row r="233" spans="1:10" ht="12.75" customHeight="1" x14ac:dyDescent="0.25">
      <c r="A233" s="24" t="s">
        <v>227</v>
      </c>
      <c r="B233" s="25" t="s">
        <v>5</v>
      </c>
      <c r="C233" s="26"/>
      <c r="D233" s="26">
        <v>1030000</v>
      </c>
      <c r="E233" s="26"/>
      <c r="F233" s="27" t="str">
        <f t="shared" si="9"/>
        <v>x</v>
      </c>
      <c r="G233" s="27">
        <f t="shared" si="10"/>
        <v>0</v>
      </c>
      <c r="H233" s="28">
        <f t="shared" si="11"/>
        <v>0</v>
      </c>
      <c r="J233" s="39"/>
    </row>
    <row r="234" spans="1:10" ht="12.75" customHeight="1" x14ac:dyDescent="0.25">
      <c r="A234" s="22" t="s">
        <v>317</v>
      </c>
      <c r="B234" s="17" t="s">
        <v>97</v>
      </c>
      <c r="C234" s="18">
        <v>28345892.52</v>
      </c>
      <c r="D234" s="18">
        <v>74608691</v>
      </c>
      <c r="E234" s="18">
        <v>33299357.52</v>
      </c>
      <c r="F234" s="19">
        <f t="shared" si="9"/>
        <v>117.47507155227159</v>
      </c>
      <c r="G234" s="19">
        <f t="shared" si="10"/>
        <v>44.63200878299822</v>
      </c>
      <c r="H234" s="20">
        <f t="shared" si="11"/>
        <v>4953465</v>
      </c>
      <c r="J234" s="39"/>
    </row>
    <row r="235" spans="1:10" ht="12.75" customHeight="1" x14ac:dyDescent="0.25">
      <c r="A235" s="24" t="s">
        <v>226</v>
      </c>
      <c r="B235" s="25" t="s">
        <v>4</v>
      </c>
      <c r="C235" s="26">
        <v>27515683.43</v>
      </c>
      <c r="D235" s="26">
        <v>64998191</v>
      </c>
      <c r="E235" s="26">
        <v>27262093.539999999</v>
      </c>
      <c r="F235" s="27">
        <f t="shared" ref="F235:F299" si="12">IF(C235=0,"x",E235/C235*100)</f>
        <v>99.0783805510587</v>
      </c>
      <c r="G235" s="27">
        <f t="shared" ref="G235:G299" si="13">IF(D235=0,"x",E235/D235*100)</f>
        <v>41.942849671000843</v>
      </c>
      <c r="H235" s="28">
        <f t="shared" si="11"/>
        <v>-253589.8900000006</v>
      </c>
      <c r="J235" s="39"/>
    </row>
    <row r="236" spans="1:10" ht="12.75" customHeight="1" x14ac:dyDescent="0.25">
      <c r="A236" s="24" t="s">
        <v>227</v>
      </c>
      <c r="B236" s="25" t="s">
        <v>5</v>
      </c>
      <c r="C236" s="26">
        <v>830209.09</v>
      </c>
      <c r="D236" s="26">
        <v>9610500</v>
      </c>
      <c r="E236" s="26">
        <v>6037263.9800000004</v>
      </c>
      <c r="F236" s="27">
        <f t="shared" si="12"/>
        <v>727.19800984111134</v>
      </c>
      <c r="G236" s="27">
        <f t="shared" si="13"/>
        <v>62.819457676499667</v>
      </c>
      <c r="H236" s="28">
        <f t="shared" ref="H236:H299" si="14">+E236-C236</f>
        <v>5207054.8900000006</v>
      </c>
      <c r="J236" s="39"/>
    </row>
    <row r="237" spans="1:10" ht="12.75" customHeight="1" x14ac:dyDescent="0.25">
      <c r="A237" s="22" t="s">
        <v>318</v>
      </c>
      <c r="B237" s="17" t="s">
        <v>98</v>
      </c>
      <c r="C237" s="18">
        <v>34997472.530000001</v>
      </c>
      <c r="D237" s="18">
        <v>87340167</v>
      </c>
      <c r="E237" s="18">
        <v>39667581.579999998</v>
      </c>
      <c r="F237" s="19">
        <f t="shared" si="12"/>
        <v>113.34413233983327</v>
      </c>
      <c r="G237" s="19">
        <f t="shared" si="13"/>
        <v>45.417341118663074</v>
      </c>
      <c r="H237" s="20">
        <f t="shared" si="14"/>
        <v>4670109.049999997</v>
      </c>
      <c r="J237" s="39"/>
    </row>
    <row r="238" spans="1:10" ht="12.75" customHeight="1" x14ac:dyDescent="0.25">
      <c r="A238" s="24" t="s">
        <v>226</v>
      </c>
      <c r="B238" s="25" t="s">
        <v>4</v>
      </c>
      <c r="C238" s="26">
        <v>34593478.399999999</v>
      </c>
      <c r="D238" s="26">
        <v>80775167</v>
      </c>
      <c r="E238" s="26">
        <v>38717596.859999999</v>
      </c>
      <c r="F238" s="27">
        <f t="shared" si="12"/>
        <v>111.92166457594506</v>
      </c>
      <c r="G238" s="27">
        <f t="shared" si="13"/>
        <v>47.932549443073263</v>
      </c>
      <c r="H238" s="28">
        <f t="shared" si="14"/>
        <v>4124118.4600000009</v>
      </c>
      <c r="J238" s="39"/>
    </row>
    <row r="239" spans="1:10" ht="12.75" customHeight="1" x14ac:dyDescent="0.25">
      <c r="A239" s="24" t="s">
        <v>227</v>
      </c>
      <c r="B239" s="25" t="s">
        <v>5</v>
      </c>
      <c r="C239" s="26">
        <v>403994.13</v>
      </c>
      <c r="D239" s="26">
        <v>6565000</v>
      </c>
      <c r="E239" s="26">
        <v>949984.72</v>
      </c>
      <c r="F239" s="27">
        <f t="shared" si="12"/>
        <v>235.14814930603075</v>
      </c>
      <c r="G239" s="27">
        <f t="shared" si="13"/>
        <v>14.470445087585681</v>
      </c>
      <c r="H239" s="28">
        <f t="shared" si="14"/>
        <v>545990.59</v>
      </c>
      <c r="J239" s="39"/>
    </row>
    <row r="240" spans="1:10" ht="12.75" customHeight="1" x14ac:dyDescent="0.25">
      <c r="A240" s="16" t="s">
        <v>319</v>
      </c>
      <c r="B240" s="17" t="s">
        <v>99</v>
      </c>
      <c r="C240" s="18">
        <v>189910009.61000001</v>
      </c>
      <c r="D240" s="18">
        <v>1021035898</v>
      </c>
      <c r="E240" s="18">
        <v>350905406.79000002</v>
      </c>
      <c r="F240" s="19">
        <f t="shared" si="12"/>
        <v>184.77457165666033</v>
      </c>
      <c r="G240" s="19">
        <f t="shared" si="13"/>
        <v>34.367587611498458</v>
      </c>
      <c r="H240" s="20">
        <f t="shared" si="14"/>
        <v>160995397.18000001</v>
      </c>
      <c r="J240" s="39"/>
    </row>
    <row r="241" spans="1:10" ht="12.75" customHeight="1" x14ac:dyDescent="0.25">
      <c r="A241" s="22" t="s">
        <v>320</v>
      </c>
      <c r="B241" s="17" t="s">
        <v>100</v>
      </c>
      <c r="C241" s="18">
        <v>131368452.36</v>
      </c>
      <c r="D241" s="18">
        <v>871664878</v>
      </c>
      <c r="E241" s="18">
        <v>264169975.43000001</v>
      </c>
      <c r="F241" s="19">
        <f t="shared" si="12"/>
        <v>201.09087888625865</v>
      </c>
      <c r="G241" s="19">
        <f t="shared" si="13"/>
        <v>30.306369121597211</v>
      </c>
      <c r="H241" s="20">
        <f t="shared" si="14"/>
        <v>132801523.07000001</v>
      </c>
      <c r="J241" s="39"/>
    </row>
    <row r="242" spans="1:10" ht="12.75" customHeight="1" x14ac:dyDescent="0.25">
      <c r="A242" s="24" t="s">
        <v>226</v>
      </c>
      <c r="B242" s="25" t="s">
        <v>4</v>
      </c>
      <c r="C242" s="26">
        <v>131159396.72</v>
      </c>
      <c r="D242" s="26">
        <v>861604378</v>
      </c>
      <c r="E242" s="26">
        <v>262779452.81999999</v>
      </c>
      <c r="F242" s="27">
        <f t="shared" si="12"/>
        <v>200.35122102687265</v>
      </c>
      <c r="G242" s="27">
        <f t="shared" si="13"/>
        <v>30.498853015345283</v>
      </c>
      <c r="H242" s="28">
        <f t="shared" si="14"/>
        <v>131620056.09999999</v>
      </c>
      <c r="J242" s="39"/>
    </row>
    <row r="243" spans="1:10" ht="12.75" customHeight="1" x14ac:dyDescent="0.25">
      <c r="A243" s="24" t="s">
        <v>227</v>
      </c>
      <c r="B243" s="25" t="s">
        <v>5</v>
      </c>
      <c r="C243" s="26">
        <v>209055.64</v>
      </c>
      <c r="D243" s="26">
        <v>10060500</v>
      </c>
      <c r="E243" s="26">
        <v>1390522.61</v>
      </c>
      <c r="F243" s="27">
        <f t="shared" si="12"/>
        <v>665.14474806802627</v>
      </c>
      <c r="G243" s="27">
        <f t="shared" si="13"/>
        <v>13.821605387406194</v>
      </c>
      <c r="H243" s="28">
        <f t="shared" si="14"/>
        <v>1181466.9700000002</v>
      </c>
      <c r="J243" s="39"/>
    </row>
    <row r="244" spans="1:10" ht="12.75" customHeight="1" x14ac:dyDescent="0.25">
      <c r="A244" s="22" t="s">
        <v>321</v>
      </c>
      <c r="B244" s="17" t="s">
        <v>101</v>
      </c>
      <c r="C244" s="18">
        <v>31680654.91</v>
      </c>
      <c r="D244" s="18">
        <v>60005700</v>
      </c>
      <c r="E244" s="18">
        <v>47848432.270000003</v>
      </c>
      <c r="F244" s="19">
        <f t="shared" si="12"/>
        <v>151.03359575719077</v>
      </c>
      <c r="G244" s="19">
        <f t="shared" si="13"/>
        <v>79.739811834542394</v>
      </c>
      <c r="H244" s="20">
        <f t="shared" si="14"/>
        <v>16167777.360000003</v>
      </c>
      <c r="J244" s="39"/>
    </row>
    <row r="245" spans="1:10" ht="12.75" customHeight="1" x14ac:dyDescent="0.25">
      <c r="A245" s="24" t="s">
        <v>226</v>
      </c>
      <c r="B245" s="25" t="s">
        <v>4</v>
      </c>
      <c r="C245" s="26">
        <v>31680654.91</v>
      </c>
      <c r="D245" s="26">
        <v>59980700</v>
      </c>
      <c r="E245" s="26">
        <v>47848432.270000003</v>
      </c>
      <c r="F245" s="27">
        <f t="shared" si="12"/>
        <v>151.03359575719077</v>
      </c>
      <c r="G245" s="27">
        <f t="shared" si="13"/>
        <v>79.773047446928771</v>
      </c>
      <c r="H245" s="28">
        <f t="shared" si="14"/>
        <v>16167777.360000003</v>
      </c>
      <c r="J245" s="39"/>
    </row>
    <row r="246" spans="1:10" ht="12.75" customHeight="1" x14ac:dyDescent="0.25">
      <c r="A246" s="24" t="s">
        <v>227</v>
      </c>
      <c r="B246" s="25" t="s">
        <v>5</v>
      </c>
      <c r="C246" s="26"/>
      <c r="D246" s="26">
        <v>25000</v>
      </c>
      <c r="E246" s="26"/>
      <c r="F246" s="27" t="str">
        <f t="shared" si="12"/>
        <v>x</v>
      </c>
      <c r="G246" s="27">
        <f t="shared" si="13"/>
        <v>0</v>
      </c>
      <c r="H246" s="28">
        <f t="shared" si="14"/>
        <v>0</v>
      </c>
      <c r="J246" s="39"/>
    </row>
    <row r="247" spans="1:10" ht="12.75" customHeight="1" x14ac:dyDescent="0.25">
      <c r="A247" s="22" t="s">
        <v>322</v>
      </c>
      <c r="B247" s="17" t="s">
        <v>102</v>
      </c>
      <c r="C247" s="18">
        <v>7209026.5300000003</v>
      </c>
      <c r="D247" s="18">
        <v>24036320</v>
      </c>
      <c r="E247" s="18">
        <v>10416345.060000001</v>
      </c>
      <c r="F247" s="19">
        <f t="shared" si="12"/>
        <v>144.49031386766168</v>
      </c>
      <c r="G247" s="19">
        <f t="shared" si="13"/>
        <v>43.335856154353081</v>
      </c>
      <c r="H247" s="20">
        <f t="shared" si="14"/>
        <v>3207318.5300000003</v>
      </c>
      <c r="J247" s="39"/>
    </row>
    <row r="248" spans="1:10" ht="12.75" customHeight="1" x14ac:dyDescent="0.25">
      <c r="A248" s="24" t="s">
        <v>226</v>
      </c>
      <c r="B248" s="25" t="s">
        <v>4</v>
      </c>
      <c r="C248" s="26">
        <v>7007909.4000000004</v>
      </c>
      <c r="D248" s="26">
        <v>23612135</v>
      </c>
      <c r="E248" s="26">
        <v>10282908.810000001</v>
      </c>
      <c r="F248" s="27">
        <f t="shared" si="12"/>
        <v>146.73290168391733</v>
      </c>
      <c r="G248" s="27">
        <f t="shared" si="13"/>
        <v>43.549254694672889</v>
      </c>
      <c r="H248" s="28">
        <f t="shared" si="14"/>
        <v>3274999.41</v>
      </c>
      <c r="J248" s="39"/>
    </row>
    <row r="249" spans="1:10" ht="12.75" customHeight="1" x14ac:dyDescent="0.25">
      <c r="A249" s="24" t="s">
        <v>227</v>
      </c>
      <c r="B249" s="25" t="s">
        <v>5</v>
      </c>
      <c r="C249" s="26">
        <v>201117.13</v>
      </c>
      <c r="D249" s="26">
        <v>424185</v>
      </c>
      <c r="E249" s="26">
        <v>133436.25</v>
      </c>
      <c r="F249" s="27">
        <f t="shared" si="12"/>
        <v>66.347530913950493</v>
      </c>
      <c r="G249" s="27">
        <f t="shared" si="13"/>
        <v>31.457088298737578</v>
      </c>
      <c r="H249" s="28">
        <f t="shared" si="14"/>
        <v>-67680.88</v>
      </c>
      <c r="J249" s="39"/>
    </row>
    <row r="250" spans="1:10" ht="12.75" customHeight="1" x14ac:dyDescent="0.25">
      <c r="A250" s="22" t="s">
        <v>323</v>
      </c>
      <c r="B250" s="17" t="s">
        <v>103</v>
      </c>
      <c r="C250" s="18">
        <v>19651875.809999999</v>
      </c>
      <c r="D250" s="18">
        <v>65329000</v>
      </c>
      <c r="E250" s="18">
        <v>28470654.030000001</v>
      </c>
      <c r="F250" s="19">
        <f t="shared" si="12"/>
        <v>144.87499465833434</v>
      </c>
      <c r="G250" s="19">
        <f t="shared" si="13"/>
        <v>43.580422216779688</v>
      </c>
      <c r="H250" s="20">
        <f t="shared" si="14"/>
        <v>8818778.2200000025</v>
      </c>
      <c r="J250" s="39"/>
    </row>
    <row r="251" spans="1:10" ht="12.75" customHeight="1" x14ac:dyDescent="0.25">
      <c r="A251" s="24" t="s">
        <v>226</v>
      </c>
      <c r="B251" s="25" t="s">
        <v>4</v>
      </c>
      <c r="C251" s="26">
        <v>19633649.27</v>
      </c>
      <c r="D251" s="26">
        <v>63595000</v>
      </c>
      <c r="E251" s="26">
        <v>27108383.690000001</v>
      </c>
      <c r="F251" s="27">
        <f t="shared" si="12"/>
        <v>138.07103976040415</v>
      </c>
      <c r="G251" s="27">
        <f t="shared" si="13"/>
        <v>42.626595943077291</v>
      </c>
      <c r="H251" s="28">
        <f t="shared" si="14"/>
        <v>7474734.4200000018</v>
      </c>
      <c r="J251" s="39"/>
    </row>
    <row r="252" spans="1:10" ht="12.75" customHeight="1" x14ac:dyDescent="0.25">
      <c r="A252" s="24" t="s">
        <v>227</v>
      </c>
      <c r="B252" s="25" t="s">
        <v>5</v>
      </c>
      <c r="C252" s="26">
        <v>18226.54</v>
      </c>
      <c r="D252" s="26">
        <v>1734000</v>
      </c>
      <c r="E252" s="26">
        <v>1362270.34</v>
      </c>
      <c r="F252" s="27">
        <f t="shared" si="12"/>
        <v>7474.102819295379</v>
      </c>
      <c r="G252" s="27">
        <f t="shared" si="13"/>
        <v>78.562303344867374</v>
      </c>
      <c r="H252" s="28">
        <f t="shared" si="14"/>
        <v>1344043.8</v>
      </c>
      <c r="J252" s="39"/>
    </row>
    <row r="253" spans="1:10" ht="12.75" customHeight="1" x14ac:dyDescent="0.25">
      <c r="A253" s="16" t="s">
        <v>324</v>
      </c>
      <c r="B253" s="17" t="s">
        <v>104</v>
      </c>
      <c r="C253" s="18">
        <v>3236944127.2399998</v>
      </c>
      <c r="D253" s="18">
        <v>7180924707</v>
      </c>
      <c r="E253" s="18">
        <v>3283241058.5100002</v>
      </c>
      <c r="F253" s="19">
        <f t="shared" si="12"/>
        <v>101.43026661722072</v>
      </c>
      <c r="G253" s="19">
        <f t="shared" si="13"/>
        <v>45.721702879149831</v>
      </c>
      <c r="H253" s="20">
        <f t="shared" si="14"/>
        <v>46296931.270000458</v>
      </c>
      <c r="J253" s="39"/>
    </row>
    <row r="254" spans="1:10" ht="12.75" customHeight="1" x14ac:dyDescent="0.25">
      <c r="A254" s="22" t="s">
        <v>325</v>
      </c>
      <c r="B254" s="17" t="s">
        <v>105</v>
      </c>
      <c r="C254" s="18">
        <v>3043254851.02</v>
      </c>
      <c r="D254" s="18">
        <v>6621068858</v>
      </c>
      <c r="E254" s="18">
        <v>3048590871.8200002</v>
      </c>
      <c r="F254" s="19">
        <f t="shared" si="12"/>
        <v>100.17533926868502</v>
      </c>
      <c r="G254" s="19">
        <f t="shared" si="13"/>
        <v>46.043787448857252</v>
      </c>
      <c r="H254" s="20">
        <f t="shared" si="14"/>
        <v>5336020.8000001907</v>
      </c>
      <c r="J254" s="39"/>
    </row>
    <row r="255" spans="1:10" ht="12.75" customHeight="1" x14ac:dyDescent="0.25">
      <c r="A255" s="24" t="s">
        <v>226</v>
      </c>
      <c r="B255" s="25" t="s">
        <v>4</v>
      </c>
      <c r="C255" s="26">
        <v>3035292691.3699999</v>
      </c>
      <c r="D255" s="26">
        <v>6585358109</v>
      </c>
      <c r="E255" s="26">
        <v>3044030270.5900002</v>
      </c>
      <c r="F255" s="27">
        <f t="shared" si="12"/>
        <v>100.28786611732184</v>
      </c>
      <c r="G255" s="27">
        <f t="shared" si="13"/>
        <v>46.224217729781778</v>
      </c>
      <c r="H255" s="28">
        <f t="shared" si="14"/>
        <v>8737579.220000267</v>
      </c>
      <c r="J255" s="39"/>
    </row>
    <row r="256" spans="1:10" ht="12.75" customHeight="1" x14ac:dyDescent="0.25">
      <c r="A256" s="24" t="s">
        <v>227</v>
      </c>
      <c r="B256" s="25" t="s">
        <v>5</v>
      </c>
      <c r="C256" s="26">
        <v>7962159.6500000004</v>
      </c>
      <c r="D256" s="26">
        <v>35710749</v>
      </c>
      <c r="E256" s="26">
        <v>4560601.2300000004</v>
      </c>
      <c r="F256" s="27">
        <f t="shared" si="12"/>
        <v>57.278444925429248</v>
      </c>
      <c r="G256" s="27">
        <f t="shared" si="13"/>
        <v>12.770948125450968</v>
      </c>
      <c r="H256" s="28">
        <f t="shared" si="14"/>
        <v>-3401558.42</v>
      </c>
      <c r="J256" s="39"/>
    </row>
    <row r="257" spans="1:10" ht="12.75" customHeight="1" x14ac:dyDescent="0.25">
      <c r="A257" s="22" t="s">
        <v>326</v>
      </c>
      <c r="B257" s="17" t="s">
        <v>106</v>
      </c>
      <c r="C257" s="18">
        <v>148393873.47</v>
      </c>
      <c r="D257" s="18">
        <v>314670500</v>
      </c>
      <c r="E257" s="18">
        <v>153300710.87</v>
      </c>
      <c r="F257" s="19">
        <f t="shared" si="12"/>
        <v>103.30663071544662</v>
      </c>
      <c r="G257" s="19">
        <f t="shared" si="13"/>
        <v>48.717852760268279</v>
      </c>
      <c r="H257" s="20">
        <f t="shared" si="14"/>
        <v>4906837.400000006</v>
      </c>
      <c r="J257" s="39"/>
    </row>
    <row r="258" spans="1:10" ht="12.75" customHeight="1" x14ac:dyDescent="0.25">
      <c r="A258" s="24" t="s">
        <v>226</v>
      </c>
      <c r="B258" s="25" t="s">
        <v>4</v>
      </c>
      <c r="C258" s="26">
        <v>148386917.34</v>
      </c>
      <c r="D258" s="26">
        <v>314644500</v>
      </c>
      <c r="E258" s="26">
        <v>153289762.61000001</v>
      </c>
      <c r="F258" s="27">
        <f t="shared" si="12"/>
        <v>103.30409537302138</v>
      </c>
      <c r="G258" s="27">
        <f t="shared" si="13"/>
        <v>48.718398894625523</v>
      </c>
      <c r="H258" s="28">
        <f t="shared" si="14"/>
        <v>4902845.2700000107</v>
      </c>
      <c r="J258" s="39"/>
    </row>
    <row r="259" spans="1:10" ht="12.75" customHeight="1" x14ac:dyDescent="0.25">
      <c r="A259" s="24" t="s">
        <v>227</v>
      </c>
      <c r="B259" s="25" t="s">
        <v>5</v>
      </c>
      <c r="C259" s="26">
        <v>6956.13</v>
      </c>
      <c r="D259" s="26">
        <v>26000</v>
      </c>
      <c r="E259" s="26">
        <v>10948.26</v>
      </c>
      <c r="F259" s="27">
        <f t="shared" si="12"/>
        <v>157.39010053003611</v>
      </c>
      <c r="G259" s="27">
        <f t="shared" si="13"/>
        <v>42.108692307692309</v>
      </c>
      <c r="H259" s="28">
        <f t="shared" si="14"/>
        <v>3992.13</v>
      </c>
      <c r="J259" s="39"/>
    </row>
    <row r="260" spans="1:10" ht="12.75" customHeight="1" x14ac:dyDescent="0.25">
      <c r="A260" s="22" t="s">
        <v>327</v>
      </c>
      <c r="B260" s="17" t="s">
        <v>107</v>
      </c>
      <c r="C260" s="18">
        <v>4219481.9800000004</v>
      </c>
      <c r="D260" s="18">
        <v>33121829</v>
      </c>
      <c r="E260" s="18">
        <v>5342087.9800000004</v>
      </c>
      <c r="F260" s="19">
        <f t="shared" si="12"/>
        <v>126.60530381030325</v>
      </c>
      <c r="G260" s="19">
        <f t="shared" si="13"/>
        <v>16.128602016513039</v>
      </c>
      <c r="H260" s="20">
        <f t="shared" si="14"/>
        <v>1122606</v>
      </c>
      <c r="J260" s="39"/>
    </row>
    <row r="261" spans="1:10" ht="12.75" customHeight="1" x14ac:dyDescent="0.25">
      <c r="A261" s="24" t="s">
        <v>226</v>
      </c>
      <c r="B261" s="25" t="s">
        <v>4</v>
      </c>
      <c r="C261" s="26">
        <v>3759862.77</v>
      </c>
      <c r="D261" s="26">
        <v>22759329</v>
      </c>
      <c r="E261" s="26">
        <v>5136815.58</v>
      </c>
      <c r="F261" s="27">
        <f t="shared" si="12"/>
        <v>136.62242199334312</v>
      </c>
      <c r="G261" s="27">
        <f t="shared" si="13"/>
        <v>22.570153891619565</v>
      </c>
      <c r="H261" s="28">
        <f t="shared" si="14"/>
        <v>1376952.81</v>
      </c>
      <c r="J261" s="39"/>
    </row>
    <row r="262" spans="1:10" ht="12.75" customHeight="1" x14ac:dyDescent="0.25">
      <c r="A262" s="24" t="s">
        <v>227</v>
      </c>
      <c r="B262" s="25" t="s">
        <v>5</v>
      </c>
      <c r="C262" s="26">
        <v>459619.21</v>
      </c>
      <c r="D262" s="26">
        <v>10362500</v>
      </c>
      <c r="E262" s="26">
        <v>205272.4</v>
      </c>
      <c r="F262" s="27">
        <f t="shared" si="12"/>
        <v>44.661405688417588</v>
      </c>
      <c r="G262" s="27">
        <f t="shared" si="13"/>
        <v>1.9809158021712907</v>
      </c>
      <c r="H262" s="28">
        <f t="shared" si="14"/>
        <v>-254346.81000000003</v>
      </c>
      <c r="J262" s="39"/>
    </row>
    <row r="263" spans="1:10" ht="12.75" customHeight="1" x14ac:dyDescent="0.25">
      <c r="A263" s="22" t="s">
        <v>328</v>
      </c>
      <c r="B263" s="17" t="s">
        <v>108</v>
      </c>
      <c r="C263" s="18">
        <v>6905161.9000000004</v>
      </c>
      <c r="D263" s="18">
        <v>19946320</v>
      </c>
      <c r="E263" s="18">
        <v>6866427.7300000004</v>
      </c>
      <c r="F263" s="19">
        <f t="shared" si="12"/>
        <v>99.439054861262548</v>
      </c>
      <c r="G263" s="19">
        <f t="shared" si="13"/>
        <v>34.424534099523122</v>
      </c>
      <c r="H263" s="20">
        <f t="shared" si="14"/>
        <v>-38734.169999999925</v>
      </c>
      <c r="J263" s="39"/>
    </row>
    <row r="264" spans="1:10" ht="12.75" customHeight="1" x14ac:dyDescent="0.25">
      <c r="A264" s="24" t="s">
        <v>226</v>
      </c>
      <c r="B264" s="25" t="s">
        <v>4</v>
      </c>
      <c r="C264" s="26">
        <v>6571985.4500000002</v>
      </c>
      <c r="D264" s="26">
        <v>17393320</v>
      </c>
      <c r="E264" s="26">
        <v>6686617.8799999999</v>
      </c>
      <c r="F264" s="27">
        <f t="shared" si="12"/>
        <v>101.74425873082235</v>
      </c>
      <c r="G264" s="27">
        <f t="shared" si="13"/>
        <v>38.443597197084856</v>
      </c>
      <c r="H264" s="28">
        <f t="shared" si="14"/>
        <v>114632.4299999997</v>
      </c>
      <c r="J264" s="39"/>
    </row>
    <row r="265" spans="1:10" ht="12.75" customHeight="1" x14ac:dyDescent="0.25">
      <c r="A265" s="24" t="s">
        <v>227</v>
      </c>
      <c r="B265" s="25" t="s">
        <v>5</v>
      </c>
      <c r="C265" s="26">
        <v>333176.45</v>
      </c>
      <c r="D265" s="26">
        <v>2553000</v>
      </c>
      <c r="E265" s="26">
        <v>179809.85</v>
      </c>
      <c r="F265" s="27">
        <f t="shared" si="12"/>
        <v>53.968355206377879</v>
      </c>
      <c r="G265" s="27">
        <f t="shared" si="13"/>
        <v>7.0430806893850377</v>
      </c>
      <c r="H265" s="28">
        <f t="shared" si="14"/>
        <v>-153366.6</v>
      </c>
      <c r="J265" s="39"/>
    </row>
    <row r="266" spans="1:10" ht="12.75" customHeight="1" x14ac:dyDescent="0.25">
      <c r="A266" s="22" t="s">
        <v>448</v>
      </c>
      <c r="B266" s="17" t="s">
        <v>449</v>
      </c>
      <c r="C266" s="18"/>
      <c r="D266" s="18">
        <v>86675200</v>
      </c>
      <c r="E266" s="40">
        <v>33361666.640000001</v>
      </c>
      <c r="F266" s="27" t="str">
        <f t="shared" ref="F266:F268" si="15">IF(C266=0,"x",E266/C266*100)</f>
        <v>x</v>
      </c>
      <c r="G266" s="27">
        <f t="shared" ref="G266:G268" si="16">IF(D266=0,"x",E266/D266*100)</f>
        <v>38.490440910433435</v>
      </c>
      <c r="H266" s="28">
        <f t="shared" ref="H266:H268" si="17">+E266-C266</f>
        <v>33361666.640000001</v>
      </c>
      <c r="J266" s="39"/>
    </row>
    <row r="267" spans="1:10" ht="12.75" customHeight="1" x14ac:dyDescent="0.25">
      <c r="A267" s="24" t="s">
        <v>226</v>
      </c>
      <c r="B267" s="25" t="s">
        <v>4</v>
      </c>
      <c r="C267" s="26"/>
      <c r="D267" s="26">
        <v>78900000</v>
      </c>
      <c r="E267" s="26">
        <v>32708212.609999999</v>
      </c>
      <c r="F267" s="27" t="str">
        <f t="shared" si="15"/>
        <v>x</v>
      </c>
      <c r="G267" s="27">
        <f t="shared" si="16"/>
        <v>41.455275804816225</v>
      </c>
      <c r="H267" s="28">
        <f t="shared" si="17"/>
        <v>32708212.609999999</v>
      </c>
      <c r="J267" s="39"/>
    </row>
    <row r="268" spans="1:10" ht="12.75" customHeight="1" x14ac:dyDescent="0.25">
      <c r="A268" s="24" t="s">
        <v>227</v>
      </c>
      <c r="B268" s="25" t="s">
        <v>450</v>
      </c>
      <c r="C268" s="26"/>
      <c r="D268" s="26">
        <v>7775200</v>
      </c>
      <c r="E268" s="26">
        <v>653454.03</v>
      </c>
      <c r="F268" s="27" t="str">
        <f t="shared" si="15"/>
        <v>x</v>
      </c>
      <c r="G268" s="27">
        <f t="shared" si="16"/>
        <v>8.4043372517748729</v>
      </c>
      <c r="H268" s="28">
        <f t="shared" si="17"/>
        <v>653454.03</v>
      </c>
      <c r="J268" s="39"/>
    </row>
    <row r="269" spans="1:10" ht="12.75" customHeight="1" x14ac:dyDescent="0.25">
      <c r="A269" s="22" t="s">
        <v>329</v>
      </c>
      <c r="B269" s="17" t="s">
        <v>109</v>
      </c>
      <c r="C269" s="18">
        <v>2184149.9300000002</v>
      </c>
      <c r="D269" s="18">
        <v>5712000</v>
      </c>
      <c r="E269" s="18">
        <v>2408415.89</v>
      </c>
      <c r="F269" s="19">
        <f t="shared" si="12"/>
        <v>110.2678830294402</v>
      </c>
      <c r="G269" s="19">
        <f t="shared" si="13"/>
        <v>42.164143732492995</v>
      </c>
      <c r="H269" s="20">
        <f t="shared" si="14"/>
        <v>224265.95999999996</v>
      </c>
      <c r="J269" s="39"/>
    </row>
    <row r="270" spans="1:10" ht="12.75" customHeight="1" x14ac:dyDescent="0.25">
      <c r="A270" s="24" t="s">
        <v>226</v>
      </c>
      <c r="B270" s="25" t="s">
        <v>4</v>
      </c>
      <c r="C270" s="26">
        <v>2181409.4300000002</v>
      </c>
      <c r="D270" s="26">
        <v>5577000</v>
      </c>
      <c r="E270" s="26">
        <v>2347023.41</v>
      </c>
      <c r="F270" s="27">
        <f t="shared" si="12"/>
        <v>107.59206308189471</v>
      </c>
      <c r="G270" s="27">
        <f t="shared" si="13"/>
        <v>42.083977227900313</v>
      </c>
      <c r="H270" s="28">
        <f t="shared" si="14"/>
        <v>165613.97999999998</v>
      </c>
      <c r="J270" s="39"/>
    </row>
    <row r="271" spans="1:10" ht="12.75" customHeight="1" x14ac:dyDescent="0.25">
      <c r="A271" s="24" t="s">
        <v>227</v>
      </c>
      <c r="B271" s="25" t="s">
        <v>5</v>
      </c>
      <c r="C271" s="26">
        <v>2740.5</v>
      </c>
      <c r="D271" s="26">
        <v>135000</v>
      </c>
      <c r="E271" s="26">
        <v>61392.480000000003</v>
      </c>
      <c r="F271" s="27">
        <f t="shared" si="12"/>
        <v>2240.1926655719758</v>
      </c>
      <c r="G271" s="27">
        <f t="shared" si="13"/>
        <v>45.47591111111111</v>
      </c>
      <c r="H271" s="28">
        <f t="shared" si="14"/>
        <v>58651.98</v>
      </c>
      <c r="J271" s="39"/>
    </row>
    <row r="272" spans="1:10" ht="12.75" customHeight="1" x14ac:dyDescent="0.25">
      <c r="A272" s="22" t="s">
        <v>330</v>
      </c>
      <c r="B272" s="17" t="s">
        <v>110</v>
      </c>
      <c r="C272" s="18">
        <v>1017468.52</v>
      </c>
      <c r="D272" s="18">
        <v>3200000</v>
      </c>
      <c r="E272" s="18">
        <v>1137224.4099999999</v>
      </c>
      <c r="F272" s="19">
        <f t="shared" si="12"/>
        <v>111.76998478537695</v>
      </c>
      <c r="G272" s="19">
        <f t="shared" si="13"/>
        <v>35.538262812500001</v>
      </c>
      <c r="H272" s="20">
        <f t="shared" si="14"/>
        <v>119755.8899999999</v>
      </c>
      <c r="J272" s="39"/>
    </row>
    <row r="273" spans="1:10" ht="12.75" customHeight="1" x14ac:dyDescent="0.25">
      <c r="A273" s="24" t="s">
        <v>226</v>
      </c>
      <c r="B273" s="25" t="s">
        <v>4</v>
      </c>
      <c r="C273" s="26">
        <v>1012468.52</v>
      </c>
      <c r="D273" s="26">
        <v>3175000</v>
      </c>
      <c r="E273" s="26">
        <v>1137224.4099999999</v>
      </c>
      <c r="F273" s="27">
        <f t="shared" si="12"/>
        <v>112.32195248895242</v>
      </c>
      <c r="G273" s="27">
        <f t="shared" si="13"/>
        <v>35.818091653543306</v>
      </c>
      <c r="H273" s="28">
        <f t="shared" si="14"/>
        <v>124755.8899999999</v>
      </c>
      <c r="J273" s="39"/>
    </row>
    <row r="274" spans="1:10" ht="12.75" customHeight="1" x14ac:dyDescent="0.25">
      <c r="A274" s="24" t="s">
        <v>227</v>
      </c>
      <c r="B274" s="25" t="s">
        <v>5</v>
      </c>
      <c r="C274" s="26">
        <v>5000</v>
      </c>
      <c r="D274" s="26">
        <v>25000</v>
      </c>
      <c r="E274" s="26"/>
      <c r="F274" s="27">
        <f t="shared" si="12"/>
        <v>0</v>
      </c>
      <c r="G274" s="27">
        <f t="shared" si="13"/>
        <v>0</v>
      </c>
      <c r="H274" s="28">
        <f t="shared" si="14"/>
        <v>-5000</v>
      </c>
      <c r="J274" s="39"/>
    </row>
    <row r="275" spans="1:10" ht="12.75" customHeight="1" x14ac:dyDescent="0.25">
      <c r="A275" s="22" t="s">
        <v>331</v>
      </c>
      <c r="B275" s="17" t="s">
        <v>111</v>
      </c>
      <c r="C275" s="18">
        <v>30969140.420000002</v>
      </c>
      <c r="D275" s="18">
        <v>96530000</v>
      </c>
      <c r="E275" s="18">
        <v>32233653.170000002</v>
      </c>
      <c r="F275" s="19">
        <f t="shared" si="12"/>
        <v>104.08313802982848</v>
      </c>
      <c r="G275" s="19">
        <f t="shared" si="13"/>
        <v>33.392368351807725</v>
      </c>
      <c r="H275" s="20">
        <f t="shared" si="14"/>
        <v>1264512.75</v>
      </c>
      <c r="J275" s="39"/>
    </row>
    <row r="276" spans="1:10" ht="12.75" customHeight="1" x14ac:dyDescent="0.25">
      <c r="A276" s="24" t="s">
        <v>226</v>
      </c>
      <c r="B276" s="25" t="s">
        <v>4</v>
      </c>
      <c r="C276" s="26">
        <v>30597326.719999999</v>
      </c>
      <c r="D276" s="26">
        <v>79042000</v>
      </c>
      <c r="E276" s="26">
        <v>31124868.890000001</v>
      </c>
      <c r="F276" s="27">
        <f t="shared" si="12"/>
        <v>101.72414464449004</v>
      </c>
      <c r="G276" s="27">
        <f t="shared" si="13"/>
        <v>39.377633270919262</v>
      </c>
      <c r="H276" s="28">
        <f t="shared" si="14"/>
        <v>527542.17000000179</v>
      </c>
      <c r="J276" s="39"/>
    </row>
    <row r="277" spans="1:10" ht="12.75" customHeight="1" x14ac:dyDescent="0.25">
      <c r="A277" s="24" t="s">
        <v>227</v>
      </c>
      <c r="B277" s="25" t="s">
        <v>5</v>
      </c>
      <c r="C277" s="26">
        <v>371813.7</v>
      </c>
      <c r="D277" s="26">
        <v>17488000</v>
      </c>
      <c r="E277" s="26">
        <v>1108784.28</v>
      </c>
      <c r="F277" s="27">
        <f t="shared" si="12"/>
        <v>298.20963563203827</v>
      </c>
      <c r="G277" s="27">
        <f t="shared" si="13"/>
        <v>6.3402577767612076</v>
      </c>
      <c r="H277" s="28">
        <f t="shared" si="14"/>
        <v>736970.58000000007</v>
      </c>
      <c r="J277" s="39"/>
    </row>
    <row r="278" spans="1:10" ht="12.75" customHeight="1" x14ac:dyDescent="0.25">
      <c r="A278" s="16" t="s">
        <v>332</v>
      </c>
      <c r="B278" s="17" t="s">
        <v>112</v>
      </c>
      <c r="C278" s="18">
        <v>165129258.19</v>
      </c>
      <c r="D278" s="18">
        <v>724070324</v>
      </c>
      <c r="E278" s="18">
        <v>300695756.69999999</v>
      </c>
      <c r="F278" s="19">
        <f t="shared" si="12"/>
        <v>182.09720069959698</v>
      </c>
      <c r="G278" s="19">
        <f t="shared" si="13"/>
        <v>41.528529306222467</v>
      </c>
      <c r="H278" s="20">
        <f t="shared" si="14"/>
        <v>135566498.50999999</v>
      </c>
      <c r="J278" s="39"/>
    </row>
    <row r="279" spans="1:10" ht="12.75" customHeight="1" x14ac:dyDescent="0.25">
      <c r="A279" s="22" t="s">
        <v>333</v>
      </c>
      <c r="B279" s="17" t="s">
        <v>113</v>
      </c>
      <c r="C279" s="18">
        <v>50705021.93</v>
      </c>
      <c r="D279" s="18">
        <v>357472880</v>
      </c>
      <c r="E279" s="18">
        <v>127082470.13</v>
      </c>
      <c r="F279" s="19">
        <f t="shared" si="12"/>
        <v>250.63093416159381</v>
      </c>
      <c r="G279" s="19">
        <f t="shared" si="13"/>
        <v>35.550240938557351</v>
      </c>
      <c r="H279" s="20">
        <f t="shared" si="14"/>
        <v>76377448.199999988</v>
      </c>
      <c r="J279" s="39"/>
    </row>
    <row r="280" spans="1:10" ht="12.75" customHeight="1" x14ac:dyDescent="0.25">
      <c r="A280" s="24" t="s">
        <v>226</v>
      </c>
      <c r="B280" s="25" t="s">
        <v>4</v>
      </c>
      <c r="C280" s="26">
        <v>50606213.520000003</v>
      </c>
      <c r="D280" s="26">
        <v>349188880</v>
      </c>
      <c r="E280" s="26">
        <v>126714978.58</v>
      </c>
      <c r="F280" s="27">
        <f t="shared" si="12"/>
        <v>250.39411124865362</v>
      </c>
      <c r="G280" s="27">
        <f t="shared" si="13"/>
        <v>36.288377390482765</v>
      </c>
      <c r="H280" s="28">
        <f t="shared" si="14"/>
        <v>76108765.060000002</v>
      </c>
      <c r="J280" s="39"/>
    </row>
    <row r="281" spans="1:10" ht="12.75" customHeight="1" x14ac:dyDescent="0.25">
      <c r="A281" s="24" t="s">
        <v>227</v>
      </c>
      <c r="B281" s="25" t="s">
        <v>5</v>
      </c>
      <c r="C281" s="26">
        <v>98808.41</v>
      </c>
      <c r="D281" s="26">
        <v>8284000</v>
      </c>
      <c r="E281" s="26">
        <v>367491.55</v>
      </c>
      <c r="F281" s="27">
        <f t="shared" si="12"/>
        <v>371.92335146370635</v>
      </c>
      <c r="G281" s="27">
        <f t="shared" si="13"/>
        <v>4.4361606711733463</v>
      </c>
      <c r="H281" s="28">
        <f t="shared" si="14"/>
        <v>268683.14</v>
      </c>
      <c r="J281" s="39"/>
    </row>
    <row r="282" spans="1:10" ht="12.75" customHeight="1" x14ac:dyDescent="0.25">
      <c r="A282" s="22" t="s">
        <v>334</v>
      </c>
      <c r="B282" s="17" t="s">
        <v>114</v>
      </c>
      <c r="C282" s="18">
        <v>3193229.04</v>
      </c>
      <c r="D282" s="18">
        <v>12922000</v>
      </c>
      <c r="E282" s="18">
        <v>2941519.75</v>
      </c>
      <c r="F282" s="19">
        <f t="shared" si="12"/>
        <v>92.117405709175188</v>
      </c>
      <c r="G282" s="19">
        <f t="shared" si="13"/>
        <v>22.763656941649899</v>
      </c>
      <c r="H282" s="20">
        <f t="shared" si="14"/>
        <v>-251709.29000000004</v>
      </c>
      <c r="J282" s="39"/>
    </row>
    <row r="283" spans="1:10" ht="12.75" customHeight="1" x14ac:dyDescent="0.25">
      <c r="A283" s="24" t="s">
        <v>226</v>
      </c>
      <c r="B283" s="25" t="s">
        <v>4</v>
      </c>
      <c r="C283" s="26">
        <v>3177263.54</v>
      </c>
      <c r="D283" s="26">
        <v>11612000</v>
      </c>
      <c r="E283" s="26">
        <v>2931619.75</v>
      </c>
      <c r="F283" s="27">
        <f t="shared" si="12"/>
        <v>92.26869956151009</v>
      </c>
      <c r="G283" s="27">
        <f t="shared" si="13"/>
        <v>25.246467016879095</v>
      </c>
      <c r="H283" s="28">
        <f t="shared" si="14"/>
        <v>-245643.79000000004</v>
      </c>
      <c r="J283" s="39"/>
    </row>
    <row r="284" spans="1:10" ht="12.75" customHeight="1" x14ac:dyDescent="0.25">
      <c r="A284" s="24" t="s">
        <v>227</v>
      </c>
      <c r="B284" s="25" t="s">
        <v>5</v>
      </c>
      <c r="C284" s="26">
        <v>15965.5</v>
      </c>
      <c r="D284" s="26">
        <v>1310000</v>
      </c>
      <c r="E284" s="26">
        <v>9900</v>
      </c>
      <c r="F284" s="27">
        <f t="shared" si="12"/>
        <v>62.008706272900938</v>
      </c>
      <c r="G284" s="27">
        <f t="shared" si="13"/>
        <v>0.75572519083969458</v>
      </c>
      <c r="H284" s="28">
        <f t="shared" si="14"/>
        <v>-6065.5</v>
      </c>
      <c r="J284" s="39"/>
    </row>
    <row r="285" spans="1:10" ht="12.75" customHeight="1" x14ac:dyDescent="0.25">
      <c r="A285" s="22" t="s">
        <v>335</v>
      </c>
      <c r="B285" s="17" t="s">
        <v>115</v>
      </c>
      <c r="C285" s="18">
        <v>10891948.539999999</v>
      </c>
      <c r="D285" s="18">
        <v>22600000</v>
      </c>
      <c r="E285" s="18">
        <v>7468170.4400000004</v>
      </c>
      <c r="F285" s="19">
        <f t="shared" si="12"/>
        <v>68.565972494027235</v>
      </c>
      <c r="G285" s="19">
        <f t="shared" si="13"/>
        <v>33.045001946902659</v>
      </c>
      <c r="H285" s="20">
        <f t="shared" si="14"/>
        <v>-3423778.0999999987</v>
      </c>
      <c r="J285" s="39"/>
    </row>
    <row r="286" spans="1:10" ht="12.75" customHeight="1" x14ac:dyDescent="0.25">
      <c r="A286" s="24" t="s">
        <v>226</v>
      </c>
      <c r="B286" s="25" t="s">
        <v>4</v>
      </c>
      <c r="C286" s="26">
        <v>10891948.539999999</v>
      </c>
      <c r="D286" s="26">
        <v>22366800</v>
      </c>
      <c r="E286" s="26">
        <v>7463591.4400000004</v>
      </c>
      <c r="F286" s="27">
        <f t="shared" si="12"/>
        <v>68.523932266025938</v>
      </c>
      <c r="G286" s="27">
        <f t="shared" si="13"/>
        <v>33.369062360283998</v>
      </c>
      <c r="H286" s="28">
        <f t="shared" si="14"/>
        <v>-3428357.0999999987</v>
      </c>
      <c r="J286" s="39"/>
    </row>
    <row r="287" spans="1:10" ht="12.75" customHeight="1" x14ac:dyDescent="0.25">
      <c r="A287" s="24" t="s">
        <v>227</v>
      </c>
      <c r="B287" s="25" t="s">
        <v>5</v>
      </c>
      <c r="C287" s="26"/>
      <c r="D287" s="26">
        <v>233200</v>
      </c>
      <c r="E287" s="26">
        <v>4579</v>
      </c>
      <c r="F287" s="27" t="str">
        <f t="shared" si="12"/>
        <v>x</v>
      </c>
      <c r="G287" s="27">
        <f t="shared" si="13"/>
        <v>1.9635506003430532</v>
      </c>
      <c r="H287" s="28">
        <f t="shared" si="14"/>
        <v>4579</v>
      </c>
      <c r="J287" s="39"/>
    </row>
    <row r="288" spans="1:10" ht="12.75" customHeight="1" x14ac:dyDescent="0.25">
      <c r="A288" s="22" t="s">
        <v>336</v>
      </c>
      <c r="B288" s="17" t="s">
        <v>116</v>
      </c>
      <c r="C288" s="18">
        <v>22448867.989999998</v>
      </c>
      <c r="D288" s="18">
        <v>92544904</v>
      </c>
      <c r="E288" s="18">
        <v>54722890.799999997</v>
      </c>
      <c r="F288" s="19">
        <f t="shared" si="12"/>
        <v>243.76681632399766</v>
      </c>
      <c r="G288" s="19">
        <f t="shared" si="13"/>
        <v>59.131176796077277</v>
      </c>
      <c r="H288" s="20">
        <f t="shared" si="14"/>
        <v>32274022.809999999</v>
      </c>
      <c r="J288" s="39"/>
    </row>
    <row r="289" spans="1:10" ht="12.75" customHeight="1" x14ac:dyDescent="0.25">
      <c r="A289" s="24" t="s">
        <v>226</v>
      </c>
      <c r="B289" s="25" t="s">
        <v>4</v>
      </c>
      <c r="C289" s="26">
        <v>21933585.239999998</v>
      </c>
      <c r="D289" s="26">
        <v>81115000</v>
      </c>
      <c r="E289" s="26">
        <v>54432458.299999997</v>
      </c>
      <c r="F289" s="27">
        <f t="shared" si="12"/>
        <v>248.16945202707771</v>
      </c>
      <c r="G289" s="27">
        <f t="shared" si="13"/>
        <v>67.105292855821972</v>
      </c>
      <c r="H289" s="28">
        <f t="shared" si="14"/>
        <v>32498873.059999999</v>
      </c>
      <c r="J289" s="39"/>
    </row>
    <row r="290" spans="1:10" ht="12.75" customHeight="1" x14ac:dyDescent="0.25">
      <c r="A290" s="24" t="s">
        <v>227</v>
      </c>
      <c r="B290" s="25" t="s">
        <v>5</v>
      </c>
      <c r="C290" s="26">
        <v>515282.75</v>
      </c>
      <c r="D290" s="26">
        <v>11429904</v>
      </c>
      <c r="E290" s="26">
        <v>290432.5</v>
      </c>
      <c r="F290" s="27">
        <f t="shared" si="12"/>
        <v>56.363714873047854</v>
      </c>
      <c r="G290" s="27">
        <f t="shared" si="13"/>
        <v>2.5409880957880313</v>
      </c>
      <c r="H290" s="28">
        <f t="shared" si="14"/>
        <v>-224850.25</v>
      </c>
      <c r="J290" s="39"/>
    </row>
    <row r="291" spans="1:10" ht="12.75" customHeight="1" x14ac:dyDescent="0.25">
      <c r="A291" s="22" t="s">
        <v>337</v>
      </c>
      <c r="B291" s="17" t="s">
        <v>117</v>
      </c>
      <c r="C291" s="18">
        <v>77468006.209999993</v>
      </c>
      <c r="D291" s="18">
        <v>235949940</v>
      </c>
      <c r="E291" s="18">
        <v>108065006.65000001</v>
      </c>
      <c r="F291" s="19">
        <f t="shared" si="12"/>
        <v>139.49630555491228</v>
      </c>
      <c r="G291" s="19">
        <f t="shared" si="13"/>
        <v>45.799972083061355</v>
      </c>
      <c r="H291" s="20">
        <f t="shared" si="14"/>
        <v>30597000.440000013</v>
      </c>
      <c r="J291" s="39"/>
    </row>
    <row r="292" spans="1:10" ht="12.75" customHeight="1" x14ac:dyDescent="0.25">
      <c r="A292" s="24" t="s">
        <v>226</v>
      </c>
      <c r="B292" s="25" t="s">
        <v>4</v>
      </c>
      <c r="C292" s="26">
        <v>75612097.310000002</v>
      </c>
      <c r="D292" s="26">
        <v>213778690</v>
      </c>
      <c r="E292" s="26">
        <v>101031915.88</v>
      </c>
      <c r="F292" s="27">
        <f t="shared" si="12"/>
        <v>133.61871905996995</v>
      </c>
      <c r="G292" s="27">
        <f t="shared" si="13"/>
        <v>47.260050045212644</v>
      </c>
      <c r="H292" s="28">
        <f t="shared" si="14"/>
        <v>25419818.569999993</v>
      </c>
      <c r="J292" s="39"/>
    </row>
    <row r="293" spans="1:10" ht="12.75" customHeight="1" x14ac:dyDescent="0.25">
      <c r="A293" s="24" t="s">
        <v>227</v>
      </c>
      <c r="B293" s="25" t="s">
        <v>5</v>
      </c>
      <c r="C293" s="26">
        <v>1855908.9</v>
      </c>
      <c r="D293" s="26">
        <v>22171250</v>
      </c>
      <c r="E293" s="26">
        <v>7033090.7699999996</v>
      </c>
      <c r="F293" s="27">
        <f t="shared" si="12"/>
        <v>378.95668100950428</v>
      </c>
      <c r="G293" s="27">
        <f t="shared" si="13"/>
        <v>31.721670045667249</v>
      </c>
      <c r="H293" s="28">
        <f t="shared" si="14"/>
        <v>5177181.8699999992</v>
      </c>
      <c r="J293" s="39"/>
    </row>
    <row r="294" spans="1:10" ht="12.75" customHeight="1" x14ac:dyDescent="0.25">
      <c r="A294" s="22" t="s">
        <v>338</v>
      </c>
      <c r="B294" s="17" t="s">
        <v>118</v>
      </c>
      <c r="C294" s="18">
        <v>422184.48</v>
      </c>
      <c r="D294" s="18">
        <v>2580600</v>
      </c>
      <c r="E294" s="18">
        <v>415698.93</v>
      </c>
      <c r="F294" s="19">
        <f t="shared" si="12"/>
        <v>98.463811365116982</v>
      </c>
      <c r="G294" s="19">
        <f t="shared" si="13"/>
        <v>16.108615438270167</v>
      </c>
      <c r="H294" s="20">
        <f t="shared" si="14"/>
        <v>-6485.5499999999884</v>
      </c>
      <c r="J294" s="39"/>
    </row>
    <row r="295" spans="1:10" ht="12.75" customHeight="1" x14ac:dyDescent="0.25">
      <c r="A295" s="24" t="s">
        <v>226</v>
      </c>
      <c r="B295" s="25" t="s">
        <v>4</v>
      </c>
      <c r="C295" s="26">
        <v>422184.48</v>
      </c>
      <c r="D295" s="26">
        <v>2580600</v>
      </c>
      <c r="E295" s="26">
        <v>415698.93</v>
      </c>
      <c r="F295" s="27">
        <f t="shared" si="12"/>
        <v>98.463811365116982</v>
      </c>
      <c r="G295" s="27">
        <f t="shared" si="13"/>
        <v>16.108615438270167</v>
      </c>
      <c r="H295" s="28">
        <f t="shared" si="14"/>
        <v>-6485.5499999999884</v>
      </c>
      <c r="J295" s="39"/>
    </row>
    <row r="296" spans="1:10" ht="12.75" customHeight="1" x14ac:dyDescent="0.25">
      <c r="A296" s="16" t="s">
        <v>339</v>
      </c>
      <c r="B296" s="17" t="s">
        <v>119</v>
      </c>
      <c r="C296" s="18">
        <v>753216958.96000004</v>
      </c>
      <c r="D296" s="18">
        <v>3225133639</v>
      </c>
      <c r="E296" s="18">
        <v>617704745.88</v>
      </c>
      <c r="F296" s="19">
        <f t="shared" si="12"/>
        <v>82.008873875183625</v>
      </c>
      <c r="G296" s="19">
        <f t="shared" si="13"/>
        <v>19.152841867090149</v>
      </c>
      <c r="H296" s="20">
        <f t="shared" si="14"/>
        <v>-135512213.08000004</v>
      </c>
      <c r="J296" s="39"/>
    </row>
    <row r="297" spans="1:10" ht="12.75" customHeight="1" x14ac:dyDescent="0.25">
      <c r="A297" s="22" t="s">
        <v>340</v>
      </c>
      <c r="B297" s="17" t="s">
        <v>120</v>
      </c>
      <c r="C297" s="18">
        <v>259781334.58000001</v>
      </c>
      <c r="D297" s="18">
        <v>1567147461</v>
      </c>
      <c r="E297" s="18">
        <v>203053859.15000001</v>
      </c>
      <c r="F297" s="19">
        <f t="shared" si="12"/>
        <v>78.163375162532816</v>
      </c>
      <c r="G297" s="19">
        <f t="shared" si="13"/>
        <v>12.956908281013385</v>
      </c>
      <c r="H297" s="20">
        <f t="shared" si="14"/>
        <v>-56727475.430000007</v>
      </c>
      <c r="J297" s="39"/>
    </row>
    <row r="298" spans="1:10" ht="12.75" customHeight="1" x14ac:dyDescent="0.25">
      <c r="A298" s="24" t="s">
        <v>226</v>
      </c>
      <c r="B298" s="25" t="s">
        <v>4</v>
      </c>
      <c r="C298" s="26">
        <v>259630617.96000001</v>
      </c>
      <c r="D298" s="26">
        <v>1522329142</v>
      </c>
      <c r="E298" s="26">
        <v>202940454.12</v>
      </c>
      <c r="F298" s="27">
        <f t="shared" si="12"/>
        <v>78.165069942277</v>
      </c>
      <c r="G298" s="27">
        <f t="shared" si="13"/>
        <v>13.330918296248448</v>
      </c>
      <c r="H298" s="28">
        <f t="shared" si="14"/>
        <v>-56690163.840000004</v>
      </c>
      <c r="J298" s="39"/>
    </row>
    <row r="299" spans="1:10" ht="12.75" customHeight="1" x14ac:dyDescent="0.25">
      <c r="A299" s="24" t="s">
        <v>227</v>
      </c>
      <c r="B299" s="25" t="s">
        <v>5</v>
      </c>
      <c r="C299" s="26">
        <v>150716.62</v>
      </c>
      <c r="D299" s="26">
        <v>44818319</v>
      </c>
      <c r="E299" s="26">
        <v>113405.03</v>
      </c>
      <c r="F299" s="27">
        <f t="shared" si="12"/>
        <v>75.243878213298572</v>
      </c>
      <c r="G299" s="27">
        <f t="shared" si="13"/>
        <v>0.2530327610011433</v>
      </c>
      <c r="H299" s="28">
        <f t="shared" si="14"/>
        <v>-37311.589999999997</v>
      </c>
      <c r="J299" s="39"/>
    </row>
    <row r="300" spans="1:10" ht="12.75" customHeight="1" x14ac:dyDescent="0.25">
      <c r="A300" s="22" t="s">
        <v>341</v>
      </c>
      <c r="B300" s="17" t="s">
        <v>121</v>
      </c>
      <c r="C300" s="18">
        <v>217063592.16</v>
      </c>
      <c r="D300" s="18">
        <v>947422928</v>
      </c>
      <c r="E300" s="18">
        <v>228796574.68000001</v>
      </c>
      <c r="F300" s="19">
        <f t="shared" ref="F300:F359" si="18">IF(C300=0,"x",E300/C300*100)</f>
        <v>105.40532035024626</v>
      </c>
      <c r="G300" s="19">
        <f t="shared" ref="G300:G359" si="19">IF(D300=0,"x",E300/D300*100)</f>
        <v>24.149360113438167</v>
      </c>
      <c r="H300" s="20">
        <f t="shared" ref="H300:H360" si="20">+E300-C300</f>
        <v>11732982.520000011</v>
      </c>
      <c r="J300" s="39"/>
    </row>
    <row r="301" spans="1:10" ht="12.75" customHeight="1" x14ac:dyDescent="0.25">
      <c r="A301" s="24" t="s">
        <v>226</v>
      </c>
      <c r="B301" s="25" t="s">
        <v>4</v>
      </c>
      <c r="C301" s="26">
        <v>171535115.44999999</v>
      </c>
      <c r="D301" s="26">
        <v>528561817</v>
      </c>
      <c r="E301" s="26">
        <v>192448165.99000001</v>
      </c>
      <c r="F301" s="27">
        <f t="shared" si="18"/>
        <v>112.19170225591266</v>
      </c>
      <c r="G301" s="27">
        <f t="shared" si="19"/>
        <v>36.409774561903326</v>
      </c>
      <c r="H301" s="28">
        <f t="shared" si="20"/>
        <v>20913050.540000021</v>
      </c>
      <c r="J301" s="39"/>
    </row>
    <row r="302" spans="1:10" ht="12.75" customHeight="1" x14ac:dyDescent="0.25">
      <c r="A302" s="24" t="s">
        <v>227</v>
      </c>
      <c r="B302" s="25" t="s">
        <v>5</v>
      </c>
      <c r="C302" s="26">
        <v>45528476.710000001</v>
      </c>
      <c r="D302" s="26">
        <v>418861111</v>
      </c>
      <c r="E302" s="26">
        <v>36348408.689999998</v>
      </c>
      <c r="F302" s="27">
        <f t="shared" si="18"/>
        <v>79.836645801980737</v>
      </c>
      <c r="G302" s="27">
        <f t="shared" si="19"/>
        <v>8.6779144053791128</v>
      </c>
      <c r="H302" s="28">
        <f t="shared" si="20"/>
        <v>-9180068.0200000033</v>
      </c>
      <c r="J302" s="39"/>
    </row>
    <row r="303" spans="1:10" ht="12.75" customHeight="1" x14ac:dyDescent="0.25">
      <c r="A303" s="22" t="s">
        <v>342</v>
      </c>
      <c r="B303" s="17" t="s">
        <v>122</v>
      </c>
      <c r="C303" s="18">
        <v>57782909.880000003</v>
      </c>
      <c r="D303" s="18">
        <v>164110875</v>
      </c>
      <c r="E303" s="18">
        <v>59285530.609999999</v>
      </c>
      <c r="F303" s="19">
        <f t="shared" si="18"/>
        <v>102.60045873965251</v>
      </c>
      <c r="G303" s="19">
        <f t="shared" si="19"/>
        <v>36.125290667056646</v>
      </c>
      <c r="H303" s="20">
        <f t="shared" si="20"/>
        <v>1502620.7299999967</v>
      </c>
      <c r="J303" s="39"/>
    </row>
    <row r="304" spans="1:10" ht="12.75" customHeight="1" x14ac:dyDescent="0.25">
      <c r="A304" s="24" t="s">
        <v>226</v>
      </c>
      <c r="B304" s="25" t="s">
        <v>4</v>
      </c>
      <c r="C304" s="26">
        <v>54864139.740000002</v>
      </c>
      <c r="D304" s="26">
        <v>120279706</v>
      </c>
      <c r="E304" s="26">
        <v>56639808.259999998</v>
      </c>
      <c r="F304" s="27">
        <f t="shared" si="18"/>
        <v>103.23648293478189</v>
      </c>
      <c r="G304" s="27">
        <f t="shared" si="19"/>
        <v>47.090078736973304</v>
      </c>
      <c r="H304" s="28">
        <f t="shared" si="20"/>
        <v>1775668.5199999958</v>
      </c>
      <c r="J304" s="39"/>
    </row>
    <row r="305" spans="1:10" ht="12.75" customHeight="1" x14ac:dyDescent="0.25">
      <c r="A305" s="24" t="s">
        <v>227</v>
      </c>
      <c r="B305" s="25" t="s">
        <v>5</v>
      </c>
      <c r="C305" s="26">
        <v>2918770.14</v>
      </c>
      <c r="D305" s="26">
        <v>43831169</v>
      </c>
      <c r="E305" s="26">
        <v>2645722.35</v>
      </c>
      <c r="F305" s="27">
        <f t="shared" si="18"/>
        <v>90.645108148187376</v>
      </c>
      <c r="G305" s="27">
        <f t="shared" si="19"/>
        <v>6.0361665234162478</v>
      </c>
      <c r="H305" s="28">
        <f t="shared" si="20"/>
        <v>-273047.79000000004</v>
      </c>
      <c r="J305" s="39"/>
    </row>
    <row r="306" spans="1:10" ht="12.75" customHeight="1" x14ac:dyDescent="0.25">
      <c r="A306" s="22" t="s">
        <v>343</v>
      </c>
      <c r="B306" s="17" t="s">
        <v>123</v>
      </c>
      <c r="C306" s="18">
        <v>15600746.57</v>
      </c>
      <c r="D306" s="18">
        <v>77273912</v>
      </c>
      <c r="E306" s="18">
        <v>16080645.52</v>
      </c>
      <c r="F306" s="19">
        <f t="shared" si="18"/>
        <v>103.0761281060923</v>
      </c>
      <c r="G306" s="19">
        <f t="shared" si="19"/>
        <v>20.809928090608381</v>
      </c>
      <c r="H306" s="20">
        <f t="shared" si="20"/>
        <v>479898.94999999925</v>
      </c>
      <c r="J306" s="39"/>
    </row>
    <row r="307" spans="1:10" ht="12.75" customHeight="1" x14ac:dyDescent="0.25">
      <c r="A307" s="24" t="s">
        <v>226</v>
      </c>
      <c r="B307" s="25" t="s">
        <v>4</v>
      </c>
      <c r="C307" s="26">
        <v>15503441.85</v>
      </c>
      <c r="D307" s="26">
        <v>74051187</v>
      </c>
      <c r="E307" s="26">
        <v>15990625.220000001</v>
      </c>
      <c r="F307" s="27">
        <f t="shared" si="18"/>
        <v>103.14242072640147</v>
      </c>
      <c r="G307" s="27">
        <f t="shared" si="19"/>
        <v>21.594016068911902</v>
      </c>
      <c r="H307" s="28">
        <f t="shared" si="20"/>
        <v>487183.37000000104</v>
      </c>
      <c r="J307" s="39"/>
    </row>
    <row r="308" spans="1:10" ht="12.75" customHeight="1" x14ac:dyDescent="0.25">
      <c r="A308" s="24" t="s">
        <v>227</v>
      </c>
      <c r="B308" s="25" t="s">
        <v>5</v>
      </c>
      <c r="C308" s="26">
        <v>97304.72</v>
      </c>
      <c r="D308" s="26">
        <v>3222725</v>
      </c>
      <c r="E308" s="26">
        <v>90020.3</v>
      </c>
      <c r="F308" s="27">
        <f t="shared" si="18"/>
        <v>92.513806113413622</v>
      </c>
      <c r="G308" s="27">
        <f t="shared" si="19"/>
        <v>2.7932975975300405</v>
      </c>
      <c r="H308" s="28">
        <f t="shared" si="20"/>
        <v>-7284.4199999999983</v>
      </c>
      <c r="J308" s="39"/>
    </row>
    <row r="309" spans="1:10" ht="12.75" customHeight="1" x14ac:dyDescent="0.25">
      <c r="A309" s="22" t="s">
        <v>344</v>
      </c>
      <c r="B309" s="17" t="s">
        <v>75</v>
      </c>
      <c r="C309" s="18">
        <v>187287203.75</v>
      </c>
      <c r="D309" s="18">
        <v>0</v>
      </c>
      <c r="E309" s="18"/>
      <c r="F309" s="19">
        <f t="shared" si="18"/>
        <v>0</v>
      </c>
      <c r="G309" s="19" t="str">
        <f t="shared" si="19"/>
        <v>x</v>
      </c>
      <c r="H309" s="20">
        <f t="shared" si="20"/>
        <v>-187287203.75</v>
      </c>
      <c r="J309" s="39"/>
    </row>
    <row r="310" spans="1:10" ht="12.75" customHeight="1" x14ac:dyDescent="0.25">
      <c r="A310" s="24" t="s">
        <v>226</v>
      </c>
      <c r="B310" s="25" t="s">
        <v>4</v>
      </c>
      <c r="C310" s="26">
        <v>100985683.66</v>
      </c>
      <c r="D310" s="26">
        <v>0</v>
      </c>
      <c r="E310" s="26"/>
      <c r="F310" s="27">
        <f t="shared" si="18"/>
        <v>0</v>
      </c>
      <c r="G310" s="27" t="str">
        <f t="shared" si="19"/>
        <v>x</v>
      </c>
      <c r="H310" s="28">
        <f t="shared" si="20"/>
        <v>-100985683.66</v>
      </c>
      <c r="J310" s="39"/>
    </row>
    <row r="311" spans="1:10" ht="12.75" customHeight="1" x14ac:dyDescent="0.25">
      <c r="A311" s="24" t="s">
        <v>227</v>
      </c>
      <c r="B311" s="25" t="s">
        <v>5</v>
      </c>
      <c r="C311" s="26">
        <v>86301520.090000004</v>
      </c>
      <c r="D311" s="26">
        <v>0</v>
      </c>
      <c r="E311" s="26"/>
      <c r="F311" s="27">
        <f t="shared" si="18"/>
        <v>0</v>
      </c>
      <c r="G311" s="27" t="str">
        <f t="shared" si="19"/>
        <v>x</v>
      </c>
      <c r="H311" s="28">
        <f t="shared" si="20"/>
        <v>-86301520.090000004</v>
      </c>
      <c r="J311" s="39"/>
    </row>
    <row r="312" spans="1:10" ht="12.75" customHeight="1" x14ac:dyDescent="0.25">
      <c r="A312" s="22" t="s">
        <v>345</v>
      </c>
      <c r="B312" s="17" t="s">
        <v>442</v>
      </c>
      <c r="C312" s="18">
        <v>1933053.49</v>
      </c>
      <c r="D312" s="18">
        <v>4140529</v>
      </c>
      <c r="E312" s="18">
        <v>1965382.67</v>
      </c>
      <c r="F312" s="19">
        <f t="shared" si="18"/>
        <v>101.67244104559154</v>
      </c>
      <c r="G312" s="19">
        <f t="shared" si="19"/>
        <v>47.466946131762391</v>
      </c>
      <c r="H312" s="20">
        <f t="shared" si="20"/>
        <v>32329.179999999935</v>
      </c>
      <c r="J312" s="39"/>
    </row>
    <row r="313" spans="1:10" ht="12.75" customHeight="1" x14ac:dyDescent="0.25">
      <c r="A313" s="24" t="s">
        <v>226</v>
      </c>
      <c r="B313" s="25" t="s">
        <v>4</v>
      </c>
      <c r="C313" s="26">
        <v>1933053.49</v>
      </c>
      <c r="D313" s="26">
        <v>4132529</v>
      </c>
      <c r="E313" s="26">
        <v>1965382.67</v>
      </c>
      <c r="F313" s="27">
        <f t="shared" si="18"/>
        <v>101.67244104559154</v>
      </c>
      <c r="G313" s="27">
        <f t="shared" si="19"/>
        <v>47.558835521783386</v>
      </c>
      <c r="H313" s="28">
        <f t="shared" si="20"/>
        <v>32329.179999999935</v>
      </c>
      <c r="J313" s="39"/>
    </row>
    <row r="314" spans="1:10" ht="12.75" customHeight="1" x14ac:dyDescent="0.25">
      <c r="A314" s="24" t="s">
        <v>227</v>
      </c>
      <c r="B314" s="25" t="s">
        <v>5</v>
      </c>
      <c r="C314" s="26"/>
      <c r="D314" s="26">
        <v>8000</v>
      </c>
      <c r="E314" s="26"/>
      <c r="F314" s="27" t="str">
        <f t="shared" si="18"/>
        <v>x</v>
      </c>
      <c r="G314" s="27">
        <f t="shared" si="19"/>
        <v>0</v>
      </c>
      <c r="H314" s="28">
        <f t="shared" si="20"/>
        <v>0</v>
      </c>
      <c r="J314" s="39"/>
    </row>
    <row r="315" spans="1:10" ht="12.75" customHeight="1" x14ac:dyDescent="0.25">
      <c r="A315" s="22" t="s">
        <v>346</v>
      </c>
      <c r="B315" s="17" t="s">
        <v>124</v>
      </c>
      <c r="C315" s="18">
        <v>2732510.8</v>
      </c>
      <c r="D315" s="18">
        <v>435505434</v>
      </c>
      <c r="E315" s="18">
        <v>97415890.909999996</v>
      </c>
      <c r="F315" s="19">
        <f t="shared" si="18"/>
        <v>3565.0688337627066</v>
      </c>
      <c r="G315" s="19">
        <f t="shared" si="19"/>
        <v>22.368467372556367</v>
      </c>
      <c r="H315" s="20">
        <f t="shared" si="20"/>
        <v>94683380.109999999</v>
      </c>
      <c r="J315" s="39"/>
    </row>
    <row r="316" spans="1:10" ht="12.75" customHeight="1" x14ac:dyDescent="0.25">
      <c r="A316" s="24" t="s">
        <v>226</v>
      </c>
      <c r="B316" s="25" t="s">
        <v>4</v>
      </c>
      <c r="C316" s="26">
        <v>2534978.6</v>
      </c>
      <c r="D316" s="26">
        <v>299605434</v>
      </c>
      <c r="E316" s="26">
        <v>97407950.409999996</v>
      </c>
      <c r="F316" s="27">
        <f t="shared" si="18"/>
        <v>3842.5551367573676</v>
      </c>
      <c r="G316" s="27">
        <f t="shared" si="19"/>
        <v>32.512077337689412</v>
      </c>
      <c r="H316" s="28">
        <f t="shared" si="20"/>
        <v>94872971.810000002</v>
      </c>
      <c r="J316" s="39"/>
    </row>
    <row r="317" spans="1:10" ht="12.75" customHeight="1" x14ac:dyDescent="0.25">
      <c r="A317" s="24" t="s">
        <v>227</v>
      </c>
      <c r="B317" s="25" t="s">
        <v>5</v>
      </c>
      <c r="C317" s="26">
        <v>197532.2</v>
      </c>
      <c r="D317" s="26">
        <v>135900000</v>
      </c>
      <c r="E317" s="26">
        <v>7940.5</v>
      </c>
      <c r="F317" s="27">
        <f t="shared" si="18"/>
        <v>4.0198509407580127</v>
      </c>
      <c r="G317" s="27">
        <f t="shared" si="19"/>
        <v>5.8428991905813098E-3</v>
      </c>
      <c r="H317" s="28">
        <f t="shared" si="20"/>
        <v>-189591.7</v>
      </c>
      <c r="J317" s="39"/>
    </row>
    <row r="318" spans="1:10" ht="12.75" customHeight="1" x14ac:dyDescent="0.25">
      <c r="A318" s="22" t="s">
        <v>347</v>
      </c>
      <c r="B318" s="17" t="s">
        <v>125</v>
      </c>
      <c r="C318" s="18">
        <v>11035607.73</v>
      </c>
      <c r="D318" s="18">
        <v>29532500</v>
      </c>
      <c r="E318" s="18">
        <v>11106862.34</v>
      </c>
      <c r="F318" s="19">
        <f t="shared" si="18"/>
        <v>100.6456790758002</v>
      </c>
      <c r="G318" s="19">
        <f t="shared" si="19"/>
        <v>37.608947227630573</v>
      </c>
      <c r="H318" s="20">
        <f t="shared" si="20"/>
        <v>71254.609999999404</v>
      </c>
      <c r="J318" s="39"/>
    </row>
    <row r="319" spans="1:10" ht="12.75" customHeight="1" x14ac:dyDescent="0.25">
      <c r="A319" s="24" t="s">
        <v>226</v>
      </c>
      <c r="B319" s="25" t="s">
        <v>4</v>
      </c>
      <c r="C319" s="26">
        <v>10963426.859999999</v>
      </c>
      <c r="D319" s="26">
        <v>29082500</v>
      </c>
      <c r="E319" s="26">
        <v>11004346.66</v>
      </c>
      <c r="F319" s="27">
        <f t="shared" si="18"/>
        <v>100.3732391388435</v>
      </c>
      <c r="G319" s="27">
        <f t="shared" si="19"/>
        <v>37.838379300266482</v>
      </c>
      <c r="H319" s="28">
        <f t="shared" si="20"/>
        <v>40919.800000000745</v>
      </c>
      <c r="J319" s="39"/>
    </row>
    <row r="320" spans="1:10" ht="12.75" customHeight="1" x14ac:dyDescent="0.25">
      <c r="A320" s="24" t="s">
        <v>227</v>
      </c>
      <c r="B320" s="25" t="s">
        <v>5</v>
      </c>
      <c r="C320" s="26">
        <v>72180.87</v>
      </c>
      <c r="D320" s="26">
        <v>450000</v>
      </c>
      <c r="E320" s="26">
        <v>102515.68</v>
      </c>
      <c r="F320" s="27">
        <f t="shared" si="18"/>
        <v>142.02610747141176</v>
      </c>
      <c r="G320" s="27">
        <f t="shared" si="19"/>
        <v>22.781262222222221</v>
      </c>
      <c r="H320" s="28">
        <f t="shared" si="20"/>
        <v>30334.809999999998</v>
      </c>
      <c r="J320" s="39"/>
    </row>
    <row r="321" spans="1:10" ht="12.75" customHeight="1" x14ac:dyDescent="0.25">
      <c r="A321" s="16" t="s">
        <v>348</v>
      </c>
      <c r="B321" s="17" t="s">
        <v>126</v>
      </c>
      <c r="C321" s="18">
        <v>7433416867.3800001</v>
      </c>
      <c r="D321" s="18">
        <v>16124573259</v>
      </c>
      <c r="E321" s="18">
        <v>7835180972.4399996</v>
      </c>
      <c r="F321" s="19">
        <f t="shared" si="18"/>
        <v>105.4048375360604</v>
      </c>
      <c r="G321" s="19">
        <f t="shared" si="19"/>
        <v>48.591555550574093</v>
      </c>
      <c r="H321" s="20">
        <f t="shared" si="20"/>
        <v>401764105.05999947</v>
      </c>
      <c r="J321" s="39"/>
    </row>
    <row r="322" spans="1:10" ht="12.75" customHeight="1" x14ac:dyDescent="0.25">
      <c r="A322" s="22" t="s">
        <v>349</v>
      </c>
      <c r="B322" s="17" t="s">
        <v>127</v>
      </c>
      <c r="C322" s="18">
        <v>4586653447.7600002</v>
      </c>
      <c r="D322" s="18">
        <v>10133552003</v>
      </c>
      <c r="E322" s="18">
        <v>4872300155.6700001</v>
      </c>
      <c r="F322" s="19">
        <f t="shared" si="18"/>
        <v>106.22778047575193</v>
      </c>
      <c r="G322" s="19">
        <f t="shared" si="19"/>
        <v>48.080871882115709</v>
      </c>
      <c r="H322" s="20">
        <f t="shared" si="20"/>
        <v>285646707.90999985</v>
      </c>
      <c r="J322" s="39"/>
    </row>
    <row r="323" spans="1:10" ht="12.75" customHeight="1" x14ac:dyDescent="0.25">
      <c r="A323" s="24" t="s">
        <v>226</v>
      </c>
      <c r="B323" s="25" t="s">
        <v>4</v>
      </c>
      <c r="C323" s="26">
        <v>4573800205.2700005</v>
      </c>
      <c r="D323" s="26">
        <v>10057333007</v>
      </c>
      <c r="E323" s="26">
        <v>4874584726.2700005</v>
      </c>
      <c r="F323" s="27">
        <f t="shared" si="18"/>
        <v>106.57624967206552</v>
      </c>
      <c r="G323" s="27">
        <f t="shared" si="19"/>
        <v>48.467965840220693</v>
      </c>
      <c r="H323" s="28">
        <f t="shared" si="20"/>
        <v>300784521</v>
      </c>
      <c r="J323" s="39"/>
    </row>
    <row r="324" spans="1:10" ht="12.75" customHeight="1" x14ac:dyDescent="0.25">
      <c r="A324" s="24" t="s">
        <v>227</v>
      </c>
      <c r="B324" s="25" t="s">
        <v>5</v>
      </c>
      <c r="C324" s="26">
        <v>12853242.49</v>
      </c>
      <c r="D324" s="26">
        <v>76218996</v>
      </c>
      <c r="E324" s="26">
        <v>-2284570.6</v>
      </c>
      <c r="F324" s="27">
        <f t="shared" si="18"/>
        <v>-17.774274481924913</v>
      </c>
      <c r="G324" s="27">
        <f t="shared" si="19"/>
        <v>-2.9973769268752899</v>
      </c>
      <c r="H324" s="28">
        <f t="shared" si="20"/>
        <v>-15137813.09</v>
      </c>
      <c r="J324" s="39"/>
    </row>
    <row r="325" spans="1:10" ht="12.75" customHeight="1" x14ac:dyDescent="0.25">
      <c r="A325" s="22" t="s">
        <v>350</v>
      </c>
      <c r="B325" s="17" t="s">
        <v>128</v>
      </c>
      <c r="C325" s="18">
        <v>2325364905.3499999</v>
      </c>
      <c r="D325" s="18">
        <v>4694077188</v>
      </c>
      <c r="E325" s="18">
        <v>2393700340.5999999</v>
      </c>
      <c r="F325" s="19">
        <f t="shared" si="18"/>
        <v>102.93869728113552</v>
      </c>
      <c r="G325" s="19">
        <f t="shared" si="19"/>
        <v>50.994055801197447</v>
      </c>
      <c r="H325" s="20">
        <f t="shared" si="20"/>
        <v>68335435.25</v>
      </c>
      <c r="J325" s="39"/>
    </row>
    <row r="326" spans="1:10" ht="12.75" customHeight="1" x14ac:dyDescent="0.25">
      <c r="A326" s="24" t="s">
        <v>226</v>
      </c>
      <c r="B326" s="25" t="s">
        <v>4</v>
      </c>
      <c r="C326" s="26">
        <v>2181719464.21</v>
      </c>
      <c r="D326" s="26">
        <v>4502498218</v>
      </c>
      <c r="E326" s="26">
        <v>2323728924.52</v>
      </c>
      <c r="F326" s="27">
        <f t="shared" si="18"/>
        <v>106.50906143707259</v>
      </c>
      <c r="G326" s="27">
        <f t="shared" si="19"/>
        <v>51.609768888530404</v>
      </c>
      <c r="H326" s="28">
        <f t="shared" si="20"/>
        <v>142009460.30999994</v>
      </c>
      <c r="J326" s="39"/>
    </row>
    <row r="327" spans="1:10" ht="12.75" customHeight="1" x14ac:dyDescent="0.25">
      <c r="A327" s="24" t="s">
        <v>227</v>
      </c>
      <c r="B327" s="25" t="s">
        <v>5</v>
      </c>
      <c r="C327" s="26">
        <v>143645441.13999999</v>
      </c>
      <c r="D327" s="26">
        <v>191578970</v>
      </c>
      <c r="E327" s="26">
        <v>69971416.079999998</v>
      </c>
      <c r="F327" s="27">
        <f t="shared" si="18"/>
        <v>48.711198576642836</v>
      </c>
      <c r="G327" s="27">
        <f t="shared" si="19"/>
        <v>36.523537045845899</v>
      </c>
      <c r="H327" s="28">
        <f t="shared" si="20"/>
        <v>-73674025.059999987</v>
      </c>
      <c r="J327" s="39"/>
    </row>
    <row r="328" spans="1:10" ht="12.75" customHeight="1" x14ac:dyDescent="0.25">
      <c r="A328" s="22" t="s">
        <v>351</v>
      </c>
      <c r="B328" s="17" t="s">
        <v>129</v>
      </c>
      <c r="C328" s="18">
        <v>242008017.31999999</v>
      </c>
      <c r="D328" s="18">
        <v>585899718</v>
      </c>
      <c r="E328" s="18">
        <v>262934432.56999999</v>
      </c>
      <c r="F328" s="19">
        <f t="shared" si="18"/>
        <v>108.64699255906454</v>
      </c>
      <c r="G328" s="19">
        <f t="shared" si="19"/>
        <v>44.877036887394439</v>
      </c>
      <c r="H328" s="20">
        <f t="shared" si="20"/>
        <v>20926415.25</v>
      </c>
      <c r="J328" s="39"/>
    </row>
    <row r="329" spans="1:10" ht="12.75" customHeight="1" x14ac:dyDescent="0.25">
      <c r="A329" s="24" t="s">
        <v>226</v>
      </c>
      <c r="B329" s="25" t="s">
        <v>4</v>
      </c>
      <c r="C329" s="26">
        <v>235823021.63</v>
      </c>
      <c r="D329" s="26">
        <v>550416029</v>
      </c>
      <c r="E329" s="26">
        <v>257192366.59</v>
      </c>
      <c r="F329" s="27">
        <f t="shared" si="18"/>
        <v>109.06160255784015</v>
      </c>
      <c r="G329" s="27">
        <f t="shared" si="19"/>
        <v>46.726903476497412</v>
      </c>
      <c r="H329" s="28">
        <f t="shared" si="20"/>
        <v>21369344.960000008</v>
      </c>
      <c r="J329" s="39"/>
    </row>
    <row r="330" spans="1:10" ht="12.75" customHeight="1" x14ac:dyDescent="0.25">
      <c r="A330" s="24" t="s">
        <v>227</v>
      </c>
      <c r="B330" s="25" t="s">
        <v>5</v>
      </c>
      <c r="C330" s="26">
        <v>6184995.6900000004</v>
      </c>
      <c r="D330" s="26">
        <v>35483689</v>
      </c>
      <c r="E330" s="26">
        <v>5742065.9800000004</v>
      </c>
      <c r="F330" s="27">
        <f t="shared" si="18"/>
        <v>92.838641573895742</v>
      </c>
      <c r="G330" s="27">
        <f t="shared" si="19"/>
        <v>16.182268929253667</v>
      </c>
      <c r="H330" s="28">
        <f t="shared" si="20"/>
        <v>-442929.70999999996</v>
      </c>
      <c r="J330" s="39"/>
    </row>
    <row r="331" spans="1:10" ht="12.75" customHeight="1" x14ac:dyDescent="0.25">
      <c r="A331" s="22" t="s">
        <v>352</v>
      </c>
      <c r="B331" s="17" t="s">
        <v>130</v>
      </c>
      <c r="C331" s="18">
        <v>8337975.04</v>
      </c>
      <c r="D331" s="18">
        <v>16978129</v>
      </c>
      <c r="E331" s="18">
        <v>8469490.3000000007</v>
      </c>
      <c r="F331" s="19">
        <f t="shared" si="18"/>
        <v>101.57730455379249</v>
      </c>
      <c r="G331" s="19">
        <f t="shared" si="19"/>
        <v>49.884709322210952</v>
      </c>
      <c r="H331" s="20">
        <f t="shared" si="20"/>
        <v>131515.26000000071</v>
      </c>
      <c r="J331" s="39"/>
    </row>
    <row r="332" spans="1:10" ht="12.75" customHeight="1" x14ac:dyDescent="0.25">
      <c r="A332" s="24" t="s">
        <v>226</v>
      </c>
      <c r="B332" s="25" t="s">
        <v>4</v>
      </c>
      <c r="C332" s="26">
        <v>8285215.3300000001</v>
      </c>
      <c r="D332" s="26">
        <v>16880629</v>
      </c>
      <c r="E332" s="26">
        <v>8439694.1699999999</v>
      </c>
      <c r="F332" s="27">
        <f t="shared" si="18"/>
        <v>101.86451207177014</v>
      </c>
      <c r="G332" s="27">
        <f t="shared" si="19"/>
        <v>49.996325196176045</v>
      </c>
      <c r="H332" s="28">
        <f t="shared" si="20"/>
        <v>154478.83999999985</v>
      </c>
      <c r="J332" s="39"/>
    </row>
    <row r="333" spans="1:10" ht="12.75" customHeight="1" x14ac:dyDescent="0.25">
      <c r="A333" s="24" t="s">
        <v>227</v>
      </c>
      <c r="B333" s="25" t="s">
        <v>5</v>
      </c>
      <c r="C333" s="26">
        <v>52759.71</v>
      </c>
      <c r="D333" s="26">
        <v>97500</v>
      </c>
      <c r="E333" s="26">
        <v>29796.13</v>
      </c>
      <c r="F333" s="27">
        <f t="shared" si="18"/>
        <v>56.475158790675692</v>
      </c>
      <c r="G333" s="27">
        <f t="shared" si="19"/>
        <v>30.560133333333333</v>
      </c>
      <c r="H333" s="28">
        <f t="shared" si="20"/>
        <v>-22963.579999999998</v>
      </c>
      <c r="J333" s="39"/>
    </row>
    <row r="334" spans="1:10" ht="12.75" customHeight="1" x14ac:dyDescent="0.25">
      <c r="A334" s="22" t="s">
        <v>353</v>
      </c>
      <c r="B334" s="17" t="s">
        <v>131</v>
      </c>
      <c r="C334" s="18">
        <v>25537554.329999998</v>
      </c>
      <c r="D334" s="18">
        <v>89912980</v>
      </c>
      <c r="E334" s="18">
        <v>25912951.75</v>
      </c>
      <c r="F334" s="19">
        <f t="shared" si="18"/>
        <v>101.46998187512031</v>
      </c>
      <c r="G334" s="19">
        <f t="shared" si="19"/>
        <v>28.820034382132594</v>
      </c>
      <c r="H334" s="20">
        <f t="shared" si="20"/>
        <v>375397.42000000179</v>
      </c>
      <c r="J334" s="39"/>
    </row>
    <row r="335" spans="1:10" ht="12.75" customHeight="1" x14ac:dyDescent="0.25">
      <c r="A335" s="24" t="s">
        <v>226</v>
      </c>
      <c r="B335" s="25" t="s">
        <v>4</v>
      </c>
      <c r="C335" s="26">
        <v>24861487.140000001</v>
      </c>
      <c r="D335" s="26">
        <v>89028869</v>
      </c>
      <c r="E335" s="26">
        <v>25756601.859999999</v>
      </c>
      <c r="F335" s="27">
        <f t="shared" si="18"/>
        <v>103.60040698675597</v>
      </c>
      <c r="G335" s="27">
        <f t="shared" si="19"/>
        <v>28.930617842623608</v>
      </c>
      <c r="H335" s="28">
        <f t="shared" si="20"/>
        <v>895114.71999999881</v>
      </c>
      <c r="J335" s="39"/>
    </row>
    <row r="336" spans="1:10" ht="12.75" customHeight="1" x14ac:dyDescent="0.25">
      <c r="A336" s="24" t="s">
        <v>227</v>
      </c>
      <c r="B336" s="25" t="s">
        <v>5</v>
      </c>
      <c r="C336" s="26">
        <v>676067.19</v>
      </c>
      <c r="D336" s="26">
        <v>884111</v>
      </c>
      <c r="E336" s="26">
        <v>156349.89000000001</v>
      </c>
      <c r="F336" s="27">
        <f t="shared" si="18"/>
        <v>23.126383340685415</v>
      </c>
      <c r="G336" s="27">
        <f t="shared" si="19"/>
        <v>17.684418585449112</v>
      </c>
      <c r="H336" s="28">
        <f t="shared" si="20"/>
        <v>-519717.29999999993</v>
      </c>
      <c r="J336" s="39"/>
    </row>
    <row r="337" spans="1:10" ht="12.75" customHeight="1" x14ac:dyDescent="0.25">
      <c r="A337" s="22" t="s">
        <v>354</v>
      </c>
      <c r="B337" s="17" t="s">
        <v>132</v>
      </c>
      <c r="C337" s="18">
        <v>93529697.340000004</v>
      </c>
      <c r="D337" s="18">
        <v>148775960</v>
      </c>
      <c r="E337" s="18">
        <v>72330480.709999993</v>
      </c>
      <c r="F337" s="19">
        <f t="shared" si="18"/>
        <v>77.334240104577233</v>
      </c>
      <c r="G337" s="19">
        <f t="shared" si="19"/>
        <v>48.61704855408091</v>
      </c>
      <c r="H337" s="20">
        <f t="shared" si="20"/>
        <v>-21199216.63000001</v>
      </c>
      <c r="J337" s="39"/>
    </row>
    <row r="338" spans="1:10" ht="12.75" customHeight="1" x14ac:dyDescent="0.25">
      <c r="A338" s="24" t="s">
        <v>226</v>
      </c>
      <c r="B338" s="25" t="s">
        <v>4</v>
      </c>
      <c r="C338" s="26">
        <v>46816599.920000002</v>
      </c>
      <c r="D338" s="26">
        <v>123878786</v>
      </c>
      <c r="E338" s="26">
        <v>48006552.859999999</v>
      </c>
      <c r="F338" s="27">
        <f t="shared" si="18"/>
        <v>102.54173293667925</v>
      </c>
      <c r="G338" s="27">
        <f t="shared" si="19"/>
        <v>38.752844139108696</v>
      </c>
      <c r="H338" s="28">
        <f t="shared" si="20"/>
        <v>1189952.9399999976</v>
      </c>
      <c r="J338" s="39"/>
    </row>
    <row r="339" spans="1:10" ht="12.75" customHeight="1" x14ac:dyDescent="0.25">
      <c r="A339" s="24" t="s">
        <v>227</v>
      </c>
      <c r="B339" s="25" t="s">
        <v>5</v>
      </c>
      <c r="C339" s="26">
        <v>46713097.420000002</v>
      </c>
      <c r="D339" s="26">
        <v>24897174</v>
      </c>
      <c r="E339" s="26">
        <v>24323927.850000001</v>
      </c>
      <c r="F339" s="27">
        <f t="shared" si="18"/>
        <v>52.070894874091181</v>
      </c>
      <c r="G339" s="27">
        <f t="shared" si="19"/>
        <v>97.697545311769133</v>
      </c>
      <c r="H339" s="28">
        <f t="shared" si="20"/>
        <v>-22389169.57</v>
      </c>
      <c r="J339" s="39"/>
    </row>
    <row r="340" spans="1:10" ht="12.75" customHeight="1" x14ac:dyDescent="0.25">
      <c r="A340" s="22" t="s">
        <v>355</v>
      </c>
      <c r="B340" s="17" t="s">
        <v>133</v>
      </c>
      <c r="C340" s="18">
        <v>12415534.51</v>
      </c>
      <c r="D340" s="18">
        <v>26164729</v>
      </c>
      <c r="E340" s="18">
        <v>11960124.51</v>
      </c>
      <c r="F340" s="19">
        <f t="shared" si="18"/>
        <v>96.331934000640942</v>
      </c>
      <c r="G340" s="19">
        <f t="shared" si="19"/>
        <v>45.710867137205966</v>
      </c>
      <c r="H340" s="20">
        <f t="shared" si="20"/>
        <v>-455410</v>
      </c>
      <c r="J340" s="39"/>
    </row>
    <row r="341" spans="1:10" ht="12.75" customHeight="1" x14ac:dyDescent="0.25">
      <c r="A341" s="24" t="s">
        <v>226</v>
      </c>
      <c r="B341" s="25" t="s">
        <v>4</v>
      </c>
      <c r="C341" s="26">
        <v>12400814.359999999</v>
      </c>
      <c r="D341" s="26">
        <v>25974715</v>
      </c>
      <c r="E341" s="26">
        <v>11920703.890000001</v>
      </c>
      <c r="F341" s="27">
        <f t="shared" si="18"/>
        <v>96.128395635462127</v>
      </c>
      <c r="G341" s="27">
        <f t="shared" si="19"/>
        <v>45.893492536876728</v>
      </c>
      <c r="H341" s="28">
        <f t="shared" si="20"/>
        <v>-480110.46999999881</v>
      </c>
      <c r="J341" s="39"/>
    </row>
    <row r="342" spans="1:10" ht="12.75" customHeight="1" x14ac:dyDescent="0.25">
      <c r="A342" s="24" t="s">
        <v>227</v>
      </c>
      <c r="B342" s="25" t="s">
        <v>5</v>
      </c>
      <c r="C342" s="26">
        <v>14720.15</v>
      </c>
      <c r="D342" s="26">
        <v>190014</v>
      </c>
      <c r="E342" s="26">
        <v>39420.620000000003</v>
      </c>
      <c r="F342" s="27">
        <f t="shared" si="18"/>
        <v>267.80039605574672</v>
      </c>
      <c r="G342" s="27">
        <f t="shared" si="19"/>
        <v>20.746166071973647</v>
      </c>
      <c r="H342" s="28">
        <f t="shared" si="20"/>
        <v>24700.47</v>
      </c>
      <c r="J342" s="39"/>
    </row>
    <row r="343" spans="1:10" ht="12.75" customHeight="1" x14ac:dyDescent="0.25">
      <c r="A343" s="22" t="s">
        <v>356</v>
      </c>
      <c r="B343" s="17" t="s">
        <v>134</v>
      </c>
      <c r="C343" s="18">
        <v>15556882.619999999</v>
      </c>
      <c r="D343" s="18">
        <v>85526348</v>
      </c>
      <c r="E343" s="18">
        <v>17529437.09</v>
      </c>
      <c r="F343" s="19">
        <f t="shared" si="18"/>
        <v>112.67962559198124</v>
      </c>
      <c r="G343" s="19">
        <f t="shared" si="19"/>
        <v>20.495949493833173</v>
      </c>
      <c r="H343" s="20">
        <f t="shared" si="20"/>
        <v>1972554.4700000007</v>
      </c>
      <c r="J343" s="39"/>
    </row>
    <row r="344" spans="1:10" ht="12.75" customHeight="1" x14ac:dyDescent="0.25">
      <c r="A344" s="24" t="s">
        <v>226</v>
      </c>
      <c r="B344" s="25" t="s">
        <v>4</v>
      </c>
      <c r="C344" s="26">
        <v>15242044.09</v>
      </c>
      <c r="D344" s="26">
        <v>40284611</v>
      </c>
      <c r="E344" s="26">
        <v>17302314.91</v>
      </c>
      <c r="F344" s="27">
        <f t="shared" si="18"/>
        <v>113.51702440850242</v>
      </c>
      <c r="G344" s="27">
        <f t="shared" si="19"/>
        <v>42.950184898148827</v>
      </c>
      <c r="H344" s="28">
        <f t="shared" si="20"/>
        <v>2060270.8200000003</v>
      </c>
      <c r="J344" s="39"/>
    </row>
    <row r="345" spans="1:10" ht="12.75" customHeight="1" x14ac:dyDescent="0.25">
      <c r="A345" s="24" t="s">
        <v>227</v>
      </c>
      <c r="B345" s="25" t="s">
        <v>5</v>
      </c>
      <c r="C345" s="26">
        <v>314838.53000000003</v>
      </c>
      <c r="D345" s="26">
        <v>45241737</v>
      </c>
      <c r="E345" s="26">
        <v>227122.18</v>
      </c>
      <c r="F345" s="27">
        <f t="shared" si="18"/>
        <v>72.139258177834833</v>
      </c>
      <c r="G345" s="27">
        <f t="shared" si="19"/>
        <v>0.50201914219164478</v>
      </c>
      <c r="H345" s="28">
        <f t="shared" si="20"/>
        <v>-87716.350000000035</v>
      </c>
      <c r="J345" s="39"/>
    </row>
    <row r="346" spans="1:10" ht="12.75" customHeight="1" x14ac:dyDescent="0.25">
      <c r="A346" s="22" t="s">
        <v>357</v>
      </c>
      <c r="B346" s="17" t="s">
        <v>135</v>
      </c>
      <c r="C346" s="18">
        <v>16929066.760000002</v>
      </c>
      <c r="D346" s="18">
        <v>35909782</v>
      </c>
      <c r="E346" s="18">
        <v>19982318.510000002</v>
      </c>
      <c r="F346" s="19">
        <f t="shared" si="18"/>
        <v>118.03555856495423</v>
      </c>
      <c r="G346" s="19">
        <f t="shared" si="19"/>
        <v>55.645892002351893</v>
      </c>
      <c r="H346" s="20">
        <f t="shared" si="20"/>
        <v>3053251.75</v>
      </c>
      <c r="J346" s="39"/>
    </row>
    <row r="347" spans="1:10" ht="12.75" customHeight="1" x14ac:dyDescent="0.25">
      <c r="A347" s="24" t="s">
        <v>226</v>
      </c>
      <c r="B347" s="25" t="s">
        <v>4</v>
      </c>
      <c r="C347" s="26">
        <v>16921034.760000002</v>
      </c>
      <c r="D347" s="26">
        <v>35376782</v>
      </c>
      <c r="E347" s="26">
        <v>19978336.77</v>
      </c>
      <c r="F347" s="27">
        <f t="shared" si="18"/>
        <v>118.06805584506699</v>
      </c>
      <c r="G347" s="27">
        <f t="shared" si="19"/>
        <v>56.473018857396355</v>
      </c>
      <c r="H347" s="28">
        <f t="shared" si="20"/>
        <v>3057302.0099999979</v>
      </c>
      <c r="J347" s="39"/>
    </row>
    <row r="348" spans="1:10" ht="12.75" customHeight="1" x14ac:dyDescent="0.25">
      <c r="A348" s="24" t="s">
        <v>227</v>
      </c>
      <c r="B348" s="25" t="s">
        <v>5</v>
      </c>
      <c r="C348" s="26">
        <v>8032</v>
      </c>
      <c r="D348" s="26">
        <v>533000</v>
      </c>
      <c r="E348" s="26">
        <v>3981.74</v>
      </c>
      <c r="F348" s="27">
        <f t="shared" si="18"/>
        <v>49.573456175298801</v>
      </c>
      <c r="G348" s="27">
        <f t="shared" si="19"/>
        <v>0.74704315196998128</v>
      </c>
      <c r="H348" s="28">
        <f t="shared" si="20"/>
        <v>-4050.26</v>
      </c>
      <c r="J348" s="39"/>
    </row>
    <row r="349" spans="1:10" ht="12.75" customHeight="1" x14ac:dyDescent="0.25">
      <c r="A349" s="22" t="s">
        <v>358</v>
      </c>
      <c r="B349" s="17" t="s">
        <v>136</v>
      </c>
      <c r="C349" s="18">
        <v>9322280.2400000002</v>
      </c>
      <c r="D349" s="18">
        <v>30658974</v>
      </c>
      <c r="E349" s="18">
        <v>11592515.630000001</v>
      </c>
      <c r="F349" s="19">
        <f t="shared" si="18"/>
        <v>124.35279064298972</v>
      </c>
      <c r="G349" s="19">
        <f t="shared" si="19"/>
        <v>37.811166251029796</v>
      </c>
      <c r="H349" s="20">
        <f t="shared" si="20"/>
        <v>2270235.3900000006</v>
      </c>
      <c r="J349" s="39"/>
    </row>
    <row r="350" spans="1:10" ht="12.75" customHeight="1" x14ac:dyDescent="0.25">
      <c r="A350" s="24" t="s">
        <v>226</v>
      </c>
      <c r="B350" s="25" t="s">
        <v>4</v>
      </c>
      <c r="C350" s="26">
        <v>8643562.0700000003</v>
      </c>
      <c r="D350" s="26">
        <v>28249174</v>
      </c>
      <c r="E350" s="26">
        <v>11203187.390000001</v>
      </c>
      <c r="F350" s="27">
        <f t="shared" si="18"/>
        <v>129.61308427325264</v>
      </c>
      <c r="G350" s="27">
        <f t="shared" si="19"/>
        <v>39.658460066832397</v>
      </c>
      <c r="H350" s="28">
        <f t="shared" si="20"/>
        <v>2559625.3200000003</v>
      </c>
      <c r="J350" s="39"/>
    </row>
    <row r="351" spans="1:10" ht="12.75" customHeight="1" x14ac:dyDescent="0.25">
      <c r="A351" s="24" t="s">
        <v>227</v>
      </c>
      <c r="B351" s="25" t="s">
        <v>5</v>
      </c>
      <c r="C351" s="26">
        <v>678718.17</v>
      </c>
      <c r="D351" s="26">
        <v>2409800</v>
      </c>
      <c r="E351" s="26">
        <v>389328.24</v>
      </c>
      <c r="F351" s="27">
        <f t="shared" si="18"/>
        <v>57.362283376029254</v>
      </c>
      <c r="G351" s="27">
        <f t="shared" si="19"/>
        <v>16.156039505353139</v>
      </c>
      <c r="H351" s="28">
        <f t="shared" si="20"/>
        <v>-289389.93000000005</v>
      </c>
      <c r="J351" s="39"/>
    </row>
    <row r="352" spans="1:10" ht="12.75" customHeight="1" x14ac:dyDescent="0.25">
      <c r="A352" s="22" t="s">
        <v>359</v>
      </c>
      <c r="B352" s="17" t="s">
        <v>137</v>
      </c>
      <c r="C352" s="18">
        <v>11566591.609999999</v>
      </c>
      <c r="D352" s="18">
        <v>55219001</v>
      </c>
      <c r="E352" s="18">
        <v>13068924.57</v>
      </c>
      <c r="F352" s="19">
        <f t="shared" si="18"/>
        <v>112.98855367817384</v>
      </c>
      <c r="G352" s="19">
        <f t="shared" si="19"/>
        <v>23.667441158524401</v>
      </c>
      <c r="H352" s="20">
        <f t="shared" si="20"/>
        <v>1502332.9600000009</v>
      </c>
      <c r="J352" s="39"/>
    </row>
    <row r="353" spans="1:10" ht="12.75" customHeight="1" x14ac:dyDescent="0.25">
      <c r="A353" s="24" t="s">
        <v>226</v>
      </c>
      <c r="B353" s="25" t="s">
        <v>4</v>
      </c>
      <c r="C353" s="26">
        <v>11357526.99</v>
      </c>
      <c r="D353" s="26">
        <v>48894259</v>
      </c>
      <c r="E353" s="26">
        <v>12962100.51</v>
      </c>
      <c r="F353" s="27">
        <f t="shared" si="18"/>
        <v>114.12784245560485</v>
      </c>
      <c r="G353" s="27">
        <f t="shared" si="19"/>
        <v>26.510475411847434</v>
      </c>
      <c r="H353" s="28">
        <f t="shared" si="20"/>
        <v>1604573.5199999996</v>
      </c>
      <c r="J353" s="39"/>
    </row>
    <row r="354" spans="1:10" ht="12.75" customHeight="1" x14ac:dyDescent="0.25">
      <c r="A354" s="24" t="s">
        <v>227</v>
      </c>
      <c r="B354" s="25" t="s">
        <v>5</v>
      </c>
      <c r="C354" s="26">
        <v>209064.62</v>
      </c>
      <c r="D354" s="26">
        <v>6324742</v>
      </c>
      <c r="E354" s="26">
        <v>106824.06</v>
      </c>
      <c r="F354" s="27">
        <f t="shared" si="18"/>
        <v>51.096192172544541</v>
      </c>
      <c r="G354" s="27">
        <f t="shared" si="19"/>
        <v>1.6889868393050658</v>
      </c>
      <c r="H354" s="28">
        <f t="shared" si="20"/>
        <v>-102240.56</v>
      </c>
      <c r="J354" s="39"/>
    </row>
    <row r="355" spans="1:10" ht="12.75" customHeight="1" x14ac:dyDescent="0.25">
      <c r="A355" s="22" t="s">
        <v>360</v>
      </c>
      <c r="B355" s="17" t="s">
        <v>138</v>
      </c>
      <c r="C355" s="18">
        <v>72461362.939999998</v>
      </c>
      <c r="D355" s="18">
        <v>166417437</v>
      </c>
      <c r="E355" s="18">
        <v>107897199.31999999</v>
      </c>
      <c r="F355" s="19">
        <f t="shared" si="18"/>
        <v>148.9030773673714</v>
      </c>
      <c r="G355" s="19">
        <f t="shared" si="19"/>
        <v>64.835272832617889</v>
      </c>
      <c r="H355" s="20">
        <f t="shared" si="20"/>
        <v>35435836.379999995</v>
      </c>
      <c r="J355" s="39"/>
    </row>
    <row r="356" spans="1:10" ht="12.75" customHeight="1" x14ac:dyDescent="0.25">
      <c r="A356" s="24" t="s">
        <v>226</v>
      </c>
      <c r="B356" s="25" t="s">
        <v>4</v>
      </c>
      <c r="C356" s="26">
        <v>71875774.450000003</v>
      </c>
      <c r="D356" s="26">
        <v>165459197</v>
      </c>
      <c r="E356" s="26">
        <v>107746228.68000001</v>
      </c>
      <c r="F356" s="27">
        <f t="shared" si="18"/>
        <v>149.90618119176315</v>
      </c>
      <c r="G356" s="27">
        <f t="shared" si="19"/>
        <v>65.119516251490097</v>
      </c>
      <c r="H356" s="28">
        <f t="shared" si="20"/>
        <v>35870454.230000004</v>
      </c>
      <c r="J356" s="39"/>
    </row>
    <row r="357" spans="1:10" ht="12.75" customHeight="1" x14ac:dyDescent="0.25">
      <c r="A357" s="24" t="s">
        <v>227</v>
      </c>
      <c r="B357" s="25" t="s">
        <v>5</v>
      </c>
      <c r="C357" s="26">
        <v>585588.49</v>
      </c>
      <c r="D357" s="26">
        <v>958240</v>
      </c>
      <c r="E357" s="26">
        <v>150970.64000000001</v>
      </c>
      <c r="F357" s="27">
        <f t="shared" si="18"/>
        <v>25.781012191684304</v>
      </c>
      <c r="G357" s="27">
        <f t="shared" si="19"/>
        <v>15.754992486224747</v>
      </c>
      <c r="H357" s="28">
        <f t="shared" si="20"/>
        <v>-434617.85</v>
      </c>
      <c r="J357" s="39"/>
    </row>
    <row r="358" spans="1:10" ht="12.75" customHeight="1" x14ac:dyDescent="0.25">
      <c r="A358" s="22" t="s">
        <v>361</v>
      </c>
      <c r="B358" s="17" t="s">
        <v>139</v>
      </c>
      <c r="C358" s="18">
        <v>905064.17</v>
      </c>
      <c r="D358" s="18">
        <v>1915033</v>
      </c>
      <c r="E358" s="18">
        <v>918208.2</v>
      </c>
      <c r="F358" s="19">
        <f t="shared" si="18"/>
        <v>101.45227603032832</v>
      </c>
      <c r="G358" s="19">
        <f t="shared" si="19"/>
        <v>47.947382629959904</v>
      </c>
      <c r="H358" s="20">
        <f t="shared" si="20"/>
        <v>13144.029999999912</v>
      </c>
      <c r="J358" s="39"/>
    </row>
    <row r="359" spans="1:10" ht="12.75" customHeight="1" x14ac:dyDescent="0.25">
      <c r="A359" s="24" t="s">
        <v>226</v>
      </c>
      <c r="B359" s="25" t="s">
        <v>4</v>
      </c>
      <c r="C359" s="26">
        <v>905064.17</v>
      </c>
      <c r="D359" s="26">
        <v>1854332</v>
      </c>
      <c r="E359" s="26">
        <v>918208.2</v>
      </c>
      <c r="F359" s="27">
        <f t="shared" si="18"/>
        <v>101.45227603032832</v>
      </c>
      <c r="G359" s="27">
        <f t="shared" si="19"/>
        <v>49.516925771652538</v>
      </c>
      <c r="H359" s="28">
        <f t="shared" si="20"/>
        <v>13144.029999999912</v>
      </c>
      <c r="J359" s="39"/>
    </row>
    <row r="360" spans="1:10" ht="12.75" customHeight="1" x14ac:dyDescent="0.25">
      <c r="A360" s="24" t="s">
        <v>227</v>
      </c>
      <c r="B360" s="25" t="s">
        <v>5</v>
      </c>
      <c r="C360" s="26"/>
      <c r="D360" s="26">
        <v>60701</v>
      </c>
      <c r="E360" s="26"/>
      <c r="F360" s="27" t="str">
        <f t="shared" ref="F360:F423" si="21">IF(C360=0,"x",E360/C360*100)</f>
        <v>x</v>
      </c>
      <c r="G360" s="27">
        <f t="shared" ref="G360:G423" si="22">IF(D360=0,"x",E360/D360*100)</f>
        <v>0</v>
      </c>
      <c r="H360" s="28">
        <f t="shared" si="20"/>
        <v>0</v>
      </c>
      <c r="J360" s="39"/>
    </row>
    <row r="361" spans="1:10" ht="12.75" customHeight="1" x14ac:dyDescent="0.25">
      <c r="A361" s="22" t="s">
        <v>362</v>
      </c>
      <c r="B361" s="17" t="s">
        <v>140</v>
      </c>
      <c r="C361" s="18">
        <v>12828487.390000001</v>
      </c>
      <c r="D361" s="18">
        <v>53565977</v>
      </c>
      <c r="E361" s="18">
        <v>16584393.01</v>
      </c>
      <c r="F361" s="19">
        <f t="shared" si="21"/>
        <v>129.27785253098338</v>
      </c>
      <c r="G361" s="19">
        <f t="shared" si="22"/>
        <v>30.960684260458837</v>
      </c>
      <c r="H361" s="20">
        <f t="shared" ref="H361:H424" si="23">+E361-C361</f>
        <v>3755905.6199999992</v>
      </c>
      <c r="J361" s="39"/>
    </row>
    <row r="362" spans="1:10" ht="12.75" customHeight="1" x14ac:dyDescent="0.25">
      <c r="A362" s="24" t="s">
        <v>226</v>
      </c>
      <c r="B362" s="25" t="s">
        <v>4</v>
      </c>
      <c r="C362" s="26">
        <v>12789819.390000001</v>
      </c>
      <c r="D362" s="26">
        <v>52834098</v>
      </c>
      <c r="E362" s="26">
        <v>16475598.76</v>
      </c>
      <c r="F362" s="27">
        <f t="shared" si="21"/>
        <v>128.81807207443293</v>
      </c>
      <c r="G362" s="27">
        <f t="shared" si="22"/>
        <v>31.183647272638211</v>
      </c>
      <c r="H362" s="28">
        <f t="shared" si="23"/>
        <v>3685779.3699999992</v>
      </c>
      <c r="J362" s="39"/>
    </row>
    <row r="363" spans="1:10" ht="12.75" customHeight="1" x14ac:dyDescent="0.25">
      <c r="A363" s="24" t="s">
        <v>227</v>
      </c>
      <c r="B363" s="25" t="s">
        <v>5</v>
      </c>
      <c r="C363" s="26">
        <v>38668</v>
      </c>
      <c r="D363" s="26">
        <v>731879</v>
      </c>
      <c r="E363" s="26">
        <v>108794.25</v>
      </c>
      <c r="F363" s="27">
        <f t="shared" si="21"/>
        <v>281.35473776766321</v>
      </c>
      <c r="G363" s="27">
        <f t="shared" si="22"/>
        <v>14.865059661501423</v>
      </c>
      <c r="H363" s="28">
        <f t="shared" si="23"/>
        <v>70126.25</v>
      </c>
      <c r="J363" s="39"/>
    </row>
    <row r="364" spans="1:10" ht="12.75" customHeight="1" x14ac:dyDescent="0.25">
      <c r="A364" s="16" t="s">
        <v>363</v>
      </c>
      <c r="B364" s="17" t="s">
        <v>141</v>
      </c>
      <c r="C364" s="18">
        <v>20668670615.43</v>
      </c>
      <c r="D364" s="18">
        <v>44072926421</v>
      </c>
      <c r="E364" s="18">
        <v>21582994327.41</v>
      </c>
      <c r="F364" s="19">
        <f t="shared" si="21"/>
        <v>104.42371804646895</v>
      </c>
      <c r="G364" s="19">
        <f t="shared" si="22"/>
        <v>48.971094229690337</v>
      </c>
      <c r="H364" s="20">
        <f t="shared" si="23"/>
        <v>914323711.97999954</v>
      </c>
      <c r="J364" s="39"/>
    </row>
    <row r="365" spans="1:10" ht="12.75" customHeight="1" x14ac:dyDescent="0.25">
      <c r="A365" s="22" t="s">
        <v>364</v>
      </c>
      <c r="B365" s="17" t="s">
        <v>142</v>
      </c>
      <c r="C365" s="18">
        <v>49404665.920000002</v>
      </c>
      <c r="D365" s="18">
        <v>293626731</v>
      </c>
      <c r="E365" s="18">
        <v>188554987.69999999</v>
      </c>
      <c r="F365" s="19">
        <f t="shared" si="21"/>
        <v>381.65421056651485</v>
      </c>
      <c r="G365" s="19">
        <f t="shared" si="22"/>
        <v>64.215879479991884</v>
      </c>
      <c r="H365" s="20">
        <f t="shared" si="23"/>
        <v>139150321.77999997</v>
      </c>
      <c r="J365" s="39"/>
    </row>
    <row r="366" spans="1:10" ht="12.75" customHeight="1" x14ac:dyDescent="0.25">
      <c r="A366" s="24" t="s">
        <v>226</v>
      </c>
      <c r="B366" s="25" t="s">
        <v>4</v>
      </c>
      <c r="C366" s="26">
        <v>49297659.810000002</v>
      </c>
      <c r="D366" s="26">
        <v>285438731</v>
      </c>
      <c r="E366" s="26">
        <v>188227302.33000001</v>
      </c>
      <c r="F366" s="27">
        <f t="shared" si="21"/>
        <v>381.81792615603672</v>
      </c>
      <c r="G366" s="27">
        <f t="shared" si="22"/>
        <v>65.943154129983867</v>
      </c>
      <c r="H366" s="28">
        <f t="shared" si="23"/>
        <v>138929642.52000001</v>
      </c>
      <c r="J366" s="39"/>
    </row>
    <row r="367" spans="1:10" ht="12.75" customHeight="1" x14ac:dyDescent="0.25">
      <c r="A367" s="24" t="s">
        <v>227</v>
      </c>
      <c r="B367" s="25" t="s">
        <v>5</v>
      </c>
      <c r="C367" s="26">
        <v>107006.11</v>
      </c>
      <c r="D367" s="26">
        <v>8188000</v>
      </c>
      <c r="E367" s="26">
        <v>327685.37</v>
      </c>
      <c r="F367" s="27">
        <f t="shared" si="21"/>
        <v>306.23052272435655</v>
      </c>
      <c r="G367" s="27">
        <f t="shared" si="22"/>
        <v>4.0020196629213478</v>
      </c>
      <c r="H367" s="28">
        <f t="shared" si="23"/>
        <v>220679.26</v>
      </c>
      <c r="J367" s="39"/>
    </row>
    <row r="368" spans="1:10" ht="12.75" customHeight="1" x14ac:dyDescent="0.25">
      <c r="A368" s="22" t="s">
        <v>365</v>
      </c>
      <c r="B368" s="17" t="s">
        <v>143</v>
      </c>
      <c r="C368" s="18">
        <v>19509009128.790001</v>
      </c>
      <c r="D368" s="18">
        <v>40703529890</v>
      </c>
      <c r="E368" s="18">
        <v>20184843061.77</v>
      </c>
      <c r="F368" s="19">
        <f t="shared" si="21"/>
        <v>103.46421455092074</v>
      </c>
      <c r="G368" s="19">
        <f t="shared" si="22"/>
        <v>49.589908089836186</v>
      </c>
      <c r="H368" s="20">
        <f t="shared" si="23"/>
        <v>675833932.97999954</v>
      </c>
      <c r="J368" s="39"/>
    </row>
    <row r="369" spans="1:10" ht="12.75" customHeight="1" x14ac:dyDescent="0.25">
      <c r="A369" s="24" t="s">
        <v>226</v>
      </c>
      <c r="B369" s="25" t="s">
        <v>4</v>
      </c>
      <c r="C369" s="26">
        <v>19504877781.82</v>
      </c>
      <c r="D369" s="26">
        <v>40652112640</v>
      </c>
      <c r="E369" s="26">
        <v>20181001208.380001</v>
      </c>
      <c r="F369" s="27">
        <f t="shared" si="21"/>
        <v>103.46643252074206</v>
      </c>
      <c r="G369" s="27">
        <f t="shared" si="22"/>
        <v>49.643179401512164</v>
      </c>
      <c r="H369" s="28">
        <f t="shared" si="23"/>
        <v>676123426.56000137</v>
      </c>
      <c r="J369" s="39"/>
    </row>
    <row r="370" spans="1:10" ht="12.75" customHeight="1" x14ac:dyDescent="0.25">
      <c r="A370" s="24" t="s">
        <v>227</v>
      </c>
      <c r="B370" s="25" t="s">
        <v>5</v>
      </c>
      <c r="C370" s="26">
        <v>4131346.97</v>
      </c>
      <c r="D370" s="26">
        <v>51417250</v>
      </c>
      <c r="E370" s="26">
        <v>3841853.39</v>
      </c>
      <c r="F370" s="27">
        <f t="shared" si="21"/>
        <v>92.9927555806333</v>
      </c>
      <c r="G370" s="27">
        <f t="shared" si="22"/>
        <v>7.4719153396963085</v>
      </c>
      <c r="H370" s="28">
        <f t="shared" si="23"/>
        <v>-289493.58000000007</v>
      </c>
      <c r="J370" s="39"/>
    </row>
    <row r="371" spans="1:10" ht="12.75" customHeight="1" x14ac:dyDescent="0.25">
      <c r="A371" s="22" t="s">
        <v>366</v>
      </c>
      <c r="B371" s="17" t="s">
        <v>144</v>
      </c>
      <c r="C371" s="18">
        <v>1024605377.42</v>
      </c>
      <c r="D371" s="18">
        <v>2772874400</v>
      </c>
      <c r="E371" s="18">
        <v>1085494455.99</v>
      </c>
      <c r="F371" s="19">
        <f t="shared" si="21"/>
        <v>105.94268582928204</v>
      </c>
      <c r="G371" s="19">
        <f t="shared" si="22"/>
        <v>39.146903155440434</v>
      </c>
      <c r="H371" s="20">
        <f t="shared" si="23"/>
        <v>60889078.570000052</v>
      </c>
      <c r="J371" s="39"/>
    </row>
    <row r="372" spans="1:10" ht="12.75" customHeight="1" x14ac:dyDescent="0.25">
      <c r="A372" s="24" t="s">
        <v>226</v>
      </c>
      <c r="B372" s="25" t="s">
        <v>4</v>
      </c>
      <c r="C372" s="26">
        <v>1023861255.67</v>
      </c>
      <c r="D372" s="26">
        <v>2746865900</v>
      </c>
      <c r="E372" s="26">
        <v>1084003412.0599999</v>
      </c>
      <c r="F372" s="27">
        <f t="shared" si="21"/>
        <v>105.87405335019184</v>
      </c>
      <c r="G372" s="27">
        <f t="shared" si="22"/>
        <v>39.463281118310142</v>
      </c>
      <c r="H372" s="28">
        <f t="shared" si="23"/>
        <v>60142156.389999986</v>
      </c>
      <c r="J372" s="39"/>
    </row>
    <row r="373" spans="1:10" ht="12.75" customHeight="1" x14ac:dyDescent="0.25">
      <c r="A373" s="24" t="s">
        <v>227</v>
      </c>
      <c r="B373" s="25" t="s">
        <v>5</v>
      </c>
      <c r="C373" s="26">
        <v>744121.75</v>
      </c>
      <c r="D373" s="26">
        <v>26008500</v>
      </c>
      <c r="E373" s="26">
        <v>1491043.93</v>
      </c>
      <c r="F373" s="27">
        <f t="shared" si="21"/>
        <v>200.37634029646355</v>
      </c>
      <c r="G373" s="27">
        <f t="shared" si="22"/>
        <v>5.7329101255358825</v>
      </c>
      <c r="H373" s="28">
        <f t="shared" si="23"/>
        <v>746922.17999999993</v>
      </c>
      <c r="J373" s="39"/>
    </row>
    <row r="374" spans="1:10" ht="12.75" customHeight="1" x14ac:dyDescent="0.25">
      <c r="A374" s="22" t="s">
        <v>367</v>
      </c>
      <c r="B374" s="17" t="s">
        <v>145</v>
      </c>
      <c r="C374" s="18">
        <v>45695935.509999998</v>
      </c>
      <c r="D374" s="18">
        <v>164592400</v>
      </c>
      <c r="E374" s="18">
        <v>69221720.810000002</v>
      </c>
      <c r="F374" s="19">
        <f t="shared" si="21"/>
        <v>151.48332130075698</v>
      </c>
      <c r="G374" s="19">
        <f t="shared" si="22"/>
        <v>42.056450243146095</v>
      </c>
      <c r="H374" s="20">
        <f t="shared" si="23"/>
        <v>23525785.300000004</v>
      </c>
      <c r="J374" s="39"/>
    </row>
    <row r="375" spans="1:10" ht="12.75" customHeight="1" x14ac:dyDescent="0.25">
      <c r="A375" s="24" t="s">
        <v>226</v>
      </c>
      <c r="B375" s="25" t="s">
        <v>4</v>
      </c>
      <c r="C375" s="26">
        <v>45608839.200000003</v>
      </c>
      <c r="D375" s="26">
        <v>148567400</v>
      </c>
      <c r="E375" s="26">
        <v>64939596.890000001</v>
      </c>
      <c r="F375" s="27">
        <f t="shared" si="21"/>
        <v>142.38379671368614</v>
      </c>
      <c r="G375" s="27">
        <f t="shared" si="22"/>
        <v>43.710529288390319</v>
      </c>
      <c r="H375" s="28">
        <f t="shared" si="23"/>
        <v>19330757.689999998</v>
      </c>
      <c r="J375" s="39"/>
    </row>
    <row r="376" spans="1:10" ht="12.75" customHeight="1" x14ac:dyDescent="0.25">
      <c r="A376" s="24" t="s">
        <v>227</v>
      </c>
      <c r="B376" s="25" t="s">
        <v>5</v>
      </c>
      <c r="C376" s="26">
        <v>87096.31</v>
      </c>
      <c r="D376" s="26">
        <v>16025000</v>
      </c>
      <c r="E376" s="26">
        <v>4282123.92</v>
      </c>
      <c r="F376" s="27">
        <f t="shared" si="21"/>
        <v>4916.538852220031</v>
      </c>
      <c r="G376" s="27">
        <f t="shared" si="22"/>
        <v>26.721522121684867</v>
      </c>
      <c r="H376" s="28">
        <f t="shared" si="23"/>
        <v>4195027.6100000003</v>
      </c>
      <c r="J376" s="39"/>
    </row>
    <row r="377" spans="1:10" ht="12.75" customHeight="1" x14ac:dyDescent="0.25">
      <c r="A377" s="22" t="s">
        <v>368</v>
      </c>
      <c r="B377" s="17" t="s">
        <v>146</v>
      </c>
      <c r="C377" s="18">
        <v>1385572.04</v>
      </c>
      <c r="D377" s="18">
        <v>7300000</v>
      </c>
      <c r="E377" s="18">
        <v>1253340.9099999999</v>
      </c>
      <c r="F377" s="19">
        <f t="shared" si="21"/>
        <v>90.456567671501219</v>
      </c>
      <c r="G377" s="19">
        <f t="shared" si="22"/>
        <v>17.169053561643835</v>
      </c>
      <c r="H377" s="20">
        <f t="shared" si="23"/>
        <v>-132231.13000000012</v>
      </c>
      <c r="J377" s="39"/>
    </row>
    <row r="378" spans="1:10" ht="12.75" customHeight="1" x14ac:dyDescent="0.25">
      <c r="A378" s="24" t="s">
        <v>226</v>
      </c>
      <c r="B378" s="25" t="s">
        <v>4</v>
      </c>
      <c r="C378" s="26">
        <v>1375651.19</v>
      </c>
      <c r="D378" s="26">
        <v>4286600</v>
      </c>
      <c r="E378" s="26">
        <v>1247116.92</v>
      </c>
      <c r="F378" s="27">
        <f t="shared" si="21"/>
        <v>90.656478114920986</v>
      </c>
      <c r="G378" s="27">
        <f t="shared" si="22"/>
        <v>29.093382167685345</v>
      </c>
      <c r="H378" s="28">
        <f t="shared" si="23"/>
        <v>-128534.27000000002</v>
      </c>
      <c r="J378" s="39"/>
    </row>
    <row r="379" spans="1:10" ht="12.75" customHeight="1" x14ac:dyDescent="0.25">
      <c r="A379" s="24" t="s">
        <v>227</v>
      </c>
      <c r="B379" s="25" t="s">
        <v>5</v>
      </c>
      <c r="C379" s="26">
        <v>9920.85</v>
      </c>
      <c r="D379" s="26">
        <v>3013400</v>
      </c>
      <c r="E379" s="26">
        <v>6223.99</v>
      </c>
      <c r="F379" s="27">
        <f t="shared" si="21"/>
        <v>62.736459073567289</v>
      </c>
      <c r="G379" s="27">
        <f t="shared" si="22"/>
        <v>0.20654377115550537</v>
      </c>
      <c r="H379" s="28">
        <f t="shared" si="23"/>
        <v>-3696.8600000000006</v>
      </c>
      <c r="J379" s="39"/>
    </row>
    <row r="380" spans="1:10" ht="12.75" customHeight="1" x14ac:dyDescent="0.25">
      <c r="A380" s="22" t="s">
        <v>369</v>
      </c>
      <c r="B380" s="17" t="s">
        <v>147</v>
      </c>
      <c r="C380" s="18">
        <v>23719403.890000001</v>
      </c>
      <c r="D380" s="18">
        <v>63979000</v>
      </c>
      <c r="E380" s="18">
        <v>24106012.050000001</v>
      </c>
      <c r="F380" s="19">
        <f t="shared" si="21"/>
        <v>101.62992359248535</v>
      </c>
      <c r="G380" s="19">
        <f t="shared" si="22"/>
        <v>37.678006924146992</v>
      </c>
      <c r="H380" s="20">
        <f t="shared" si="23"/>
        <v>386608.16000000015</v>
      </c>
      <c r="J380" s="39"/>
    </row>
    <row r="381" spans="1:10" ht="12.75" customHeight="1" x14ac:dyDescent="0.25">
      <c r="A381" s="24" t="s">
        <v>226</v>
      </c>
      <c r="B381" s="25" t="s">
        <v>4</v>
      </c>
      <c r="C381" s="26">
        <v>23697032.359999999</v>
      </c>
      <c r="D381" s="26">
        <v>61662000</v>
      </c>
      <c r="E381" s="26">
        <v>24077323</v>
      </c>
      <c r="F381" s="27">
        <f t="shared" si="21"/>
        <v>101.60480280493654</v>
      </c>
      <c r="G381" s="27">
        <f t="shared" si="22"/>
        <v>39.047262495540203</v>
      </c>
      <c r="H381" s="28">
        <f t="shared" si="23"/>
        <v>380290.6400000006</v>
      </c>
      <c r="J381" s="39"/>
    </row>
    <row r="382" spans="1:10" ht="12.75" customHeight="1" x14ac:dyDescent="0.25">
      <c r="A382" s="24" t="s">
        <v>227</v>
      </c>
      <c r="B382" s="25" t="s">
        <v>5</v>
      </c>
      <c r="C382" s="26">
        <v>22371.53</v>
      </c>
      <c r="D382" s="26">
        <v>2317000</v>
      </c>
      <c r="E382" s="26">
        <v>28689.05</v>
      </c>
      <c r="F382" s="27">
        <f t="shared" si="21"/>
        <v>128.2391056847699</v>
      </c>
      <c r="G382" s="27">
        <f t="shared" si="22"/>
        <v>1.2381981009926628</v>
      </c>
      <c r="H382" s="28">
        <f t="shared" si="23"/>
        <v>6317.52</v>
      </c>
      <c r="J382" s="39"/>
    </row>
    <row r="383" spans="1:10" ht="12.75" customHeight="1" x14ac:dyDescent="0.25">
      <c r="A383" s="22" t="s">
        <v>370</v>
      </c>
      <c r="B383" s="17" t="s">
        <v>148</v>
      </c>
      <c r="C383" s="18">
        <v>14850531.859999999</v>
      </c>
      <c r="D383" s="18">
        <v>67024000</v>
      </c>
      <c r="E383" s="18">
        <v>29520748.18</v>
      </c>
      <c r="F383" s="19">
        <f t="shared" si="21"/>
        <v>198.7857974266519</v>
      </c>
      <c r="G383" s="19">
        <f t="shared" si="22"/>
        <v>44.045040851038436</v>
      </c>
      <c r="H383" s="20">
        <f t="shared" si="23"/>
        <v>14670216.32</v>
      </c>
      <c r="J383" s="39"/>
    </row>
    <row r="384" spans="1:10" ht="12.75" customHeight="1" x14ac:dyDescent="0.25">
      <c r="A384" s="24" t="s">
        <v>226</v>
      </c>
      <c r="B384" s="25" t="s">
        <v>4</v>
      </c>
      <c r="C384" s="26">
        <v>14838730.220000001</v>
      </c>
      <c r="D384" s="26">
        <v>66816000</v>
      </c>
      <c r="E384" s="26">
        <v>29478115.780000001</v>
      </c>
      <c r="F384" s="27">
        <f t="shared" si="21"/>
        <v>198.6565921945847</v>
      </c>
      <c r="G384" s="27">
        <f t="shared" si="22"/>
        <v>44.118348569204983</v>
      </c>
      <c r="H384" s="28">
        <f t="shared" si="23"/>
        <v>14639385.560000001</v>
      </c>
      <c r="J384" s="39"/>
    </row>
    <row r="385" spans="1:10" ht="12.75" customHeight="1" x14ac:dyDescent="0.25">
      <c r="A385" s="24" t="s">
        <v>227</v>
      </c>
      <c r="B385" s="25" t="s">
        <v>5</v>
      </c>
      <c r="C385" s="26">
        <v>11801.64</v>
      </c>
      <c r="D385" s="26">
        <v>208000</v>
      </c>
      <c r="E385" s="26">
        <v>42632.4</v>
      </c>
      <c r="F385" s="27">
        <f t="shared" si="21"/>
        <v>361.24131900312165</v>
      </c>
      <c r="G385" s="27">
        <f t="shared" si="22"/>
        <v>20.496346153846154</v>
      </c>
      <c r="H385" s="28">
        <f t="shared" si="23"/>
        <v>30830.760000000002</v>
      </c>
      <c r="J385" s="39"/>
    </row>
    <row r="386" spans="1:10" ht="12.75" customHeight="1" x14ac:dyDescent="0.25">
      <c r="A386" s="16" t="s">
        <v>371</v>
      </c>
      <c r="B386" s="17" t="s">
        <v>149</v>
      </c>
      <c r="C386" s="18">
        <v>71148589.299999997</v>
      </c>
      <c r="D386" s="18">
        <v>206770819</v>
      </c>
      <c r="E386" s="18">
        <v>87322915.670000002</v>
      </c>
      <c r="F386" s="19">
        <f t="shared" si="21"/>
        <v>122.73316523789461</v>
      </c>
      <c r="G386" s="19">
        <f t="shared" si="22"/>
        <v>42.231740480749366</v>
      </c>
      <c r="H386" s="20">
        <f t="shared" si="23"/>
        <v>16174326.370000005</v>
      </c>
      <c r="J386" s="39"/>
    </row>
    <row r="387" spans="1:10" ht="12.75" customHeight="1" x14ac:dyDescent="0.25">
      <c r="A387" s="22" t="s">
        <v>372</v>
      </c>
      <c r="B387" s="17" t="s">
        <v>150</v>
      </c>
      <c r="C387" s="18">
        <v>71148589.299999997</v>
      </c>
      <c r="D387" s="18">
        <v>206770819</v>
      </c>
      <c r="E387" s="18">
        <v>87322915.670000002</v>
      </c>
      <c r="F387" s="19">
        <f t="shared" si="21"/>
        <v>122.73316523789461</v>
      </c>
      <c r="G387" s="19">
        <f t="shared" si="22"/>
        <v>42.231740480749366</v>
      </c>
      <c r="H387" s="20">
        <f t="shared" si="23"/>
        <v>16174326.370000005</v>
      </c>
      <c r="J387" s="39"/>
    </row>
    <row r="388" spans="1:10" ht="12.75" customHeight="1" x14ac:dyDescent="0.25">
      <c r="A388" s="24" t="s">
        <v>226</v>
      </c>
      <c r="B388" s="25" t="s">
        <v>4</v>
      </c>
      <c r="C388" s="26">
        <v>71007092.659999996</v>
      </c>
      <c r="D388" s="26">
        <v>202752771</v>
      </c>
      <c r="E388" s="26">
        <v>86726989.25</v>
      </c>
      <c r="F388" s="27">
        <f t="shared" si="21"/>
        <v>122.13848786243209</v>
      </c>
      <c r="G388" s="27">
        <f t="shared" si="22"/>
        <v>42.774749179630199</v>
      </c>
      <c r="H388" s="28">
        <f t="shared" si="23"/>
        <v>15719896.590000004</v>
      </c>
      <c r="J388" s="39"/>
    </row>
    <row r="389" spans="1:10" ht="12.75" customHeight="1" x14ac:dyDescent="0.25">
      <c r="A389" s="24" t="s">
        <v>227</v>
      </c>
      <c r="B389" s="25" t="s">
        <v>5</v>
      </c>
      <c r="C389" s="26">
        <v>141496.64000000001</v>
      </c>
      <c r="D389" s="26">
        <v>4018048</v>
      </c>
      <c r="E389" s="26">
        <v>595926.42000000004</v>
      </c>
      <c r="F389" s="27">
        <f t="shared" si="21"/>
        <v>421.15941410340201</v>
      </c>
      <c r="G389" s="27">
        <f t="shared" si="22"/>
        <v>14.831241936383041</v>
      </c>
      <c r="H389" s="28">
        <f t="shared" si="23"/>
        <v>454429.78</v>
      </c>
      <c r="J389" s="39"/>
    </row>
    <row r="390" spans="1:10" ht="12.75" customHeight="1" x14ac:dyDescent="0.25">
      <c r="A390" s="16" t="s">
        <v>373</v>
      </c>
      <c r="B390" s="17" t="s">
        <v>151</v>
      </c>
      <c r="C390" s="18">
        <v>175010881.80000001</v>
      </c>
      <c r="D390" s="18">
        <v>503084093</v>
      </c>
      <c r="E390" s="18">
        <v>181205598.19</v>
      </c>
      <c r="F390" s="19">
        <f t="shared" si="21"/>
        <v>103.53961783763779</v>
      </c>
      <c r="G390" s="19">
        <f t="shared" si="22"/>
        <v>36.018948066799638</v>
      </c>
      <c r="H390" s="20">
        <f t="shared" si="23"/>
        <v>6194716.3899999857</v>
      </c>
      <c r="J390" s="39"/>
    </row>
    <row r="391" spans="1:10" ht="12.75" customHeight="1" x14ac:dyDescent="0.25">
      <c r="A391" s="22" t="s">
        <v>374</v>
      </c>
      <c r="B391" s="17" t="s">
        <v>152</v>
      </c>
      <c r="C391" s="18">
        <v>27244141.329999998</v>
      </c>
      <c r="D391" s="18">
        <v>172725258</v>
      </c>
      <c r="E391" s="18">
        <v>29274322.039999999</v>
      </c>
      <c r="F391" s="19">
        <f t="shared" si="21"/>
        <v>107.45180655689985</v>
      </c>
      <c r="G391" s="19">
        <f t="shared" si="22"/>
        <v>16.948489398116866</v>
      </c>
      <c r="H391" s="20">
        <f t="shared" si="23"/>
        <v>2030180.7100000009</v>
      </c>
      <c r="J391" s="39"/>
    </row>
    <row r="392" spans="1:10" ht="12.75" customHeight="1" x14ac:dyDescent="0.25">
      <c r="A392" s="24" t="s">
        <v>226</v>
      </c>
      <c r="B392" s="25" t="s">
        <v>4</v>
      </c>
      <c r="C392" s="26">
        <v>27129324.82</v>
      </c>
      <c r="D392" s="26">
        <v>150065074</v>
      </c>
      <c r="E392" s="26">
        <v>29148706.100000001</v>
      </c>
      <c r="F392" s="27">
        <f t="shared" si="21"/>
        <v>107.44353681264967</v>
      </c>
      <c r="G392" s="27">
        <f t="shared" si="22"/>
        <v>19.424044065043411</v>
      </c>
      <c r="H392" s="28">
        <f t="shared" si="23"/>
        <v>2019381.2800000012</v>
      </c>
      <c r="J392" s="39"/>
    </row>
    <row r="393" spans="1:10" ht="12.75" customHeight="1" x14ac:dyDescent="0.25">
      <c r="A393" s="24" t="s">
        <v>227</v>
      </c>
      <c r="B393" s="25" t="s">
        <v>5</v>
      </c>
      <c r="C393" s="26">
        <v>114816.51</v>
      </c>
      <c r="D393" s="26">
        <v>22660184</v>
      </c>
      <c r="E393" s="26">
        <v>125615.94</v>
      </c>
      <c r="F393" s="27">
        <f t="shared" si="21"/>
        <v>109.40581628896402</v>
      </c>
      <c r="G393" s="27">
        <f t="shared" si="22"/>
        <v>0.55434651369115095</v>
      </c>
      <c r="H393" s="28">
        <f t="shared" si="23"/>
        <v>10799.430000000008</v>
      </c>
      <c r="J393" s="39"/>
    </row>
    <row r="394" spans="1:10" ht="12.75" customHeight="1" x14ac:dyDescent="0.25">
      <c r="A394" s="22" t="s">
        <v>375</v>
      </c>
      <c r="B394" s="17" t="s">
        <v>153</v>
      </c>
      <c r="C394" s="18">
        <v>143907516.30000001</v>
      </c>
      <c r="D394" s="18">
        <v>316448046</v>
      </c>
      <c r="E394" s="18">
        <v>149690131.68000001</v>
      </c>
      <c r="F394" s="19">
        <f t="shared" si="21"/>
        <v>104.01828586072261</v>
      </c>
      <c r="G394" s="19">
        <f t="shared" si="22"/>
        <v>47.303225149318827</v>
      </c>
      <c r="H394" s="20">
        <f t="shared" si="23"/>
        <v>5782615.3799999952</v>
      </c>
      <c r="J394" s="39"/>
    </row>
    <row r="395" spans="1:10" ht="12.75" customHeight="1" x14ac:dyDescent="0.25">
      <c r="A395" s="24" t="s">
        <v>226</v>
      </c>
      <c r="B395" s="25" t="s">
        <v>4</v>
      </c>
      <c r="C395" s="26">
        <v>142745728.08000001</v>
      </c>
      <c r="D395" s="26">
        <v>311010207</v>
      </c>
      <c r="E395" s="26">
        <v>147508159.52000001</v>
      </c>
      <c r="F395" s="27">
        <f t="shared" si="21"/>
        <v>103.3363040029688</v>
      </c>
      <c r="G395" s="27">
        <f t="shared" si="22"/>
        <v>47.428719765457735</v>
      </c>
      <c r="H395" s="28">
        <f t="shared" si="23"/>
        <v>4762431.4399999976</v>
      </c>
      <c r="J395" s="39"/>
    </row>
    <row r="396" spans="1:10" ht="12.75" customHeight="1" x14ac:dyDescent="0.25">
      <c r="A396" s="24" t="s">
        <v>227</v>
      </c>
      <c r="B396" s="25" t="s">
        <v>5</v>
      </c>
      <c r="C396" s="26">
        <v>1161788.22</v>
      </c>
      <c r="D396" s="26">
        <v>5437839</v>
      </c>
      <c r="E396" s="26">
        <v>2181972.16</v>
      </c>
      <c r="F396" s="27">
        <f t="shared" si="21"/>
        <v>187.81152385931406</v>
      </c>
      <c r="G396" s="27">
        <f t="shared" si="22"/>
        <v>40.125722000963989</v>
      </c>
      <c r="H396" s="28">
        <f t="shared" si="23"/>
        <v>1020183.9400000002</v>
      </c>
      <c r="J396" s="39"/>
    </row>
    <row r="397" spans="1:10" ht="12.75" customHeight="1" x14ac:dyDescent="0.25">
      <c r="A397" s="22" t="s">
        <v>376</v>
      </c>
      <c r="B397" s="17" t="s">
        <v>154</v>
      </c>
      <c r="C397" s="18">
        <v>3859224.17</v>
      </c>
      <c r="D397" s="18">
        <v>13910789</v>
      </c>
      <c r="E397" s="18">
        <v>2241144.4700000002</v>
      </c>
      <c r="F397" s="19">
        <f t="shared" si="21"/>
        <v>58.072409667770096</v>
      </c>
      <c r="G397" s="19">
        <f t="shared" si="22"/>
        <v>16.110836488138812</v>
      </c>
      <c r="H397" s="20">
        <f t="shared" si="23"/>
        <v>-1618079.6999999997</v>
      </c>
      <c r="J397" s="39"/>
    </row>
    <row r="398" spans="1:10" ht="12.75" customHeight="1" x14ac:dyDescent="0.25">
      <c r="A398" s="24" t="s">
        <v>226</v>
      </c>
      <c r="B398" s="25" t="s">
        <v>4</v>
      </c>
      <c r="C398" s="26">
        <v>3801418.93</v>
      </c>
      <c r="D398" s="26">
        <v>13076209</v>
      </c>
      <c r="E398" s="26">
        <v>2239339.41</v>
      </c>
      <c r="F398" s="27">
        <f t="shared" si="21"/>
        <v>58.90798807591564</v>
      </c>
      <c r="G398" s="27">
        <f t="shared" si="22"/>
        <v>17.125295335980024</v>
      </c>
      <c r="H398" s="28">
        <f t="shared" si="23"/>
        <v>-1562079.52</v>
      </c>
      <c r="J398" s="39"/>
    </row>
    <row r="399" spans="1:10" ht="12.75" customHeight="1" x14ac:dyDescent="0.25">
      <c r="A399" s="24" t="s">
        <v>227</v>
      </c>
      <c r="B399" s="25" t="s">
        <v>5</v>
      </c>
      <c r="C399" s="26">
        <v>57805.24</v>
      </c>
      <c r="D399" s="26">
        <v>834580</v>
      </c>
      <c r="E399" s="26">
        <v>1805.06</v>
      </c>
      <c r="F399" s="27">
        <f t="shared" si="21"/>
        <v>3.1226580842844007</v>
      </c>
      <c r="G399" s="27">
        <f t="shared" si="22"/>
        <v>0.2162836396750461</v>
      </c>
      <c r="H399" s="28">
        <f t="shared" si="23"/>
        <v>-56000.18</v>
      </c>
      <c r="J399" s="39"/>
    </row>
    <row r="400" spans="1:10" ht="12.75" customHeight="1" x14ac:dyDescent="0.25">
      <c r="A400" s="16" t="s">
        <v>377</v>
      </c>
      <c r="B400" s="17" t="s">
        <v>155</v>
      </c>
      <c r="C400" s="18">
        <v>5008101132.3299999</v>
      </c>
      <c r="D400" s="18">
        <v>11538429369</v>
      </c>
      <c r="E400" s="18">
        <v>5274478048.8599997</v>
      </c>
      <c r="F400" s="19">
        <f t="shared" si="21"/>
        <v>105.31892047487605</v>
      </c>
      <c r="G400" s="19">
        <f t="shared" si="22"/>
        <v>45.7122705368445</v>
      </c>
      <c r="H400" s="20">
        <f t="shared" si="23"/>
        <v>266376916.52999973</v>
      </c>
      <c r="J400" s="39"/>
    </row>
    <row r="401" spans="1:10" ht="12.75" customHeight="1" x14ac:dyDescent="0.25">
      <c r="A401" s="22" t="s">
        <v>378</v>
      </c>
      <c r="B401" s="17" t="s">
        <v>156</v>
      </c>
      <c r="C401" s="18">
        <v>1638073213.76</v>
      </c>
      <c r="D401" s="18">
        <v>4183633752</v>
      </c>
      <c r="E401" s="18">
        <v>1765650385.6400001</v>
      </c>
      <c r="F401" s="19">
        <f t="shared" si="21"/>
        <v>107.78824602028392</v>
      </c>
      <c r="G401" s="19">
        <f t="shared" si="22"/>
        <v>42.203751339273552</v>
      </c>
      <c r="H401" s="20">
        <f t="shared" si="23"/>
        <v>127577171.88000011</v>
      </c>
      <c r="J401" s="39"/>
    </row>
    <row r="402" spans="1:10" ht="12.75" customHeight="1" x14ac:dyDescent="0.25">
      <c r="A402" s="24" t="s">
        <v>226</v>
      </c>
      <c r="B402" s="25" t="s">
        <v>4</v>
      </c>
      <c r="C402" s="26">
        <v>1633955245.6700001</v>
      </c>
      <c r="D402" s="26">
        <v>3886389631</v>
      </c>
      <c r="E402" s="26">
        <v>1756046697.54</v>
      </c>
      <c r="F402" s="27">
        <f t="shared" si="21"/>
        <v>107.47214173665671</v>
      </c>
      <c r="G402" s="27">
        <f t="shared" si="22"/>
        <v>45.184525080367578</v>
      </c>
      <c r="H402" s="28">
        <f t="shared" si="23"/>
        <v>122091451.86999989</v>
      </c>
      <c r="J402" s="39"/>
    </row>
    <row r="403" spans="1:10" ht="12.75" customHeight="1" x14ac:dyDescent="0.25">
      <c r="A403" s="24" t="s">
        <v>227</v>
      </c>
      <c r="B403" s="25" t="s">
        <v>5</v>
      </c>
      <c r="C403" s="26">
        <v>4117968.09</v>
      </c>
      <c r="D403" s="26">
        <v>297244121</v>
      </c>
      <c r="E403" s="26">
        <v>9603688.0999999996</v>
      </c>
      <c r="F403" s="27">
        <f t="shared" si="21"/>
        <v>233.2142428039067</v>
      </c>
      <c r="G403" s="27">
        <f t="shared" si="22"/>
        <v>3.2309093507689597</v>
      </c>
      <c r="H403" s="28">
        <f t="shared" si="23"/>
        <v>5485720.0099999998</v>
      </c>
      <c r="J403" s="39"/>
    </row>
    <row r="404" spans="1:10" ht="12.75" customHeight="1" x14ac:dyDescent="0.25">
      <c r="A404" s="21">
        <v>23616</v>
      </c>
      <c r="B404" s="17" t="s">
        <v>157</v>
      </c>
      <c r="C404" s="18">
        <v>15443281.41</v>
      </c>
      <c r="D404" s="18">
        <v>35000000</v>
      </c>
      <c r="E404" s="18">
        <v>17635172.559999999</v>
      </c>
      <c r="F404" s="19">
        <f t="shared" si="21"/>
        <v>114.19316977919397</v>
      </c>
      <c r="G404" s="19">
        <f t="shared" si="22"/>
        <v>50.386207314285713</v>
      </c>
      <c r="H404" s="20">
        <f t="shared" si="23"/>
        <v>2191891.1499999985</v>
      </c>
      <c r="J404" s="39"/>
    </row>
    <row r="405" spans="1:10" ht="12.75" customHeight="1" x14ac:dyDescent="0.25">
      <c r="A405" s="23">
        <v>3</v>
      </c>
      <c r="B405" s="25" t="s">
        <v>4</v>
      </c>
      <c r="C405" s="26">
        <v>15067235.710000001</v>
      </c>
      <c r="D405" s="26">
        <v>33613279</v>
      </c>
      <c r="E405" s="26">
        <v>17326708.359999999</v>
      </c>
      <c r="F405" s="27">
        <f t="shared" si="21"/>
        <v>114.99593351752242</v>
      </c>
      <c r="G405" s="27">
        <f t="shared" si="22"/>
        <v>51.547212516815158</v>
      </c>
      <c r="H405" s="28">
        <f t="shared" si="23"/>
        <v>2259472.6499999985</v>
      </c>
      <c r="J405" s="39"/>
    </row>
    <row r="406" spans="1:10" ht="12.75" customHeight="1" x14ac:dyDescent="0.25">
      <c r="A406" s="23">
        <v>4</v>
      </c>
      <c r="B406" s="25" t="s">
        <v>5</v>
      </c>
      <c r="C406" s="26">
        <v>376045.7</v>
      </c>
      <c r="D406" s="26">
        <v>1386721</v>
      </c>
      <c r="E406" s="26">
        <v>308464.2</v>
      </c>
      <c r="F406" s="27">
        <f t="shared" si="21"/>
        <v>82.028381124953697</v>
      </c>
      <c r="G406" s="27">
        <f t="shared" si="22"/>
        <v>22.244142837672467</v>
      </c>
      <c r="H406" s="28">
        <f t="shared" si="23"/>
        <v>-67581.5</v>
      </c>
      <c r="J406" s="39"/>
    </row>
    <row r="407" spans="1:10" ht="12.75" customHeight="1" x14ac:dyDescent="0.25">
      <c r="A407" s="22" t="s">
        <v>379</v>
      </c>
      <c r="B407" s="17" t="s">
        <v>158</v>
      </c>
      <c r="C407" s="18">
        <v>29281643.030000001</v>
      </c>
      <c r="D407" s="18">
        <v>73976512</v>
      </c>
      <c r="E407" s="18">
        <v>64298164.590000004</v>
      </c>
      <c r="F407" s="19">
        <f t="shared" si="21"/>
        <v>219.58523476337865</v>
      </c>
      <c r="G407" s="19">
        <f t="shared" si="22"/>
        <v>86.916999533581702</v>
      </c>
      <c r="H407" s="20">
        <f t="shared" si="23"/>
        <v>35016521.560000002</v>
      </c>
      <c r="J407" s="39"/>
    </row>
    <row r="408" spans="1:10" ht="12.75" customHeight="1" x14ac:dyDescent="0.25">
      <c r="A408" s="24" t="s">
        <v>226</v>
      </c>
      <c r="B408" s="25" t="s">
        <v>4</v>
      </c>
      <c r="C408" s="26">
        <v>29035470.199999999</v>
      </c>
      <c r="D408" s="26">
        <v>71567111</v>
      </c>
      <c r="E408" s="26">
        <v>63070823.670000002</v>
      </c>
      <c r="F408" s="27">
        <f t="shared" si="21"/>
        <v>217.21991493700696</v>
      </c>
      <c r="G408" s="27">
        <f t="shared" si="22"/>
        <v>88.128223689230651</v>
      </c>
      <c r="H408" s="28">
        <f t="shared" si="23"/>
        <v>34035353.469999999</v>
      </c>
      <c r="J408" s="39"/>
    </row>
    <row r="409" spans="1:10" ht="12.75" customHeight="1" x14ac:dyDescent="0.25">
      <c r="A409" s="24" t="s">
        <v>227</v>
      </c>
      <c r="B409" s="25" t="s">
        <v>5</v>
      </c>
      <c r="C409" s="26">
        <v>246172.83</v>
      </c>
      <c r="D409" s="26">
        <v>2409401</v>
      </c>
      <c r="E409" s="26">
        <v>1227340.92</v>
      </c>
      <c r="F409" s="27">
        <f t="shared" si="21"/>
        <v>498.56879818946709</v>
      </c>
      <c r="G409" s="27">
        <f t="shared" si="22"/>
        <v>50.939670067373591</v>
      </c>
      <c r="H409" s="28">
        <f t="shared" si="23"/>
        <v>981168.09</v>
      </c>
      <c r="J409" s="39"/>
    </row>
    <row r="410" spans="1:10" ht="12.75" customHeight="1" x14ac:dyDescent="0.25">
      <c r="A410" s="22" t="s">
        <v>380</v>
      </c>
      <c r="B410" s="17" t="s">
        <v>159</v>
      </c>
      <c r="C410" s="18">
        <v>88147945</v>
      </c>
      <c r="D410" s="18">
        <v>193376561</v>
      </c>
      <c r="E410" s="18">
        <v>86210301.359999999</v>
      </c>
      <c r="F410" s="19">
        <f t="shared" si="21"/>
        <v>97.801827779422425</v>
      </c>
      <c r="G410" s="19">
        <f t="shared" si="22"/>
        <v>44.581567132120007</v>
      </c>
      <c r="H410" s="20">
        <f t="shared" si="23"/>
        <v>-1937643.6400000006</v>
      </c>
      <c r="J410" s="39"/>
    </row>
    <row r="411" spans="1:10" ht="12.75" customHeight="1" x14ac:dyDescent="0.25">
      <c r="A411" s="24" t="s">
        <v>226</v>
      </c>
      <c r="B411" s="25" t="s">
        <v>4</v>
      </c>
      <c r="C411" s="26">
        <v>87377139</v>
      </c>
      <c r="D411" s="26">
        <v>183050063</v>
      </c>
      <c r="E411" s="26">
        <v>85918634.359999999</v>
      </c>
      <c r="F411" s="27">
        <f t="shared" si="21"/>
        <v>98.33079377890823</v>
      </c>
      <c r="G411" s="27">
        <f t="shared" si="22"/>
        <v>46.937232881476803</v>
      </c>
      <c r="H411" s="28">
        <f t="shared" si="23"/>
        <v>-1458504.6400000006</v>
      </c>
      <c r="J411" s="39"/>
    </row>
    <row r="412" spans="1:10" ht="12.75" customHeight="1" x14ac:dyDescent="0.25">
      <c r="A412" s="24" t="s">
        <v>227</v>
      </c>
      <c r="B412" s="25" t="s">
        <v>5</v>
      </c>
      <c r="C412" s="26">
        <v>770806</v>
      </c>
      <c r="D412" s="26">
        <v>10326498</v>
      </c>
      <c r="E412" s="26">
        <v>291667</v>
      </c>
      <c r="F412" s="27">
        <f t="shared" si="21"/>
        <v>37.839222839469336</v>
      </c>
      <c r="G412" s="27">
        <f t="shared" si="22"/>
        <v>2.8244522005427202</v>
      </c>
      <c r="H412" s="28">
        <f t="shared" si="23"/>
        <v>-479139</v>
      </c>
      <c r="J412" s="39"/>
    </row>
    <row r="413" spans="1:10" ht="12.75" customHeight="1" x14ac:dyDescent="0.25">
      <c r="A413" s="22" t="s">
        <v>381</v>
      </c>
      <c r="B413" s="17" t="s">
        <v>160</v>
      </c>
      <c r="C413" s="18">
        <v>404366664.76999998</v>
      </c>
      <c r="D413" s="18">
        <v>1052560578</v>
      </c>
      <c r="E413" s="18">
        <v>418123567.82999998</v>
      </c>
      <c r="F413" s="19">
        <f t="shared" si="21"/>
        <v>103.40208633860182</v>
      </c>
      <c r="G413" s="19">
        <f t="shared" si="22"/>
        <v>39.724418391622493</v>
      </c>
      <c r="H413" s="20">
        <f t="shared" si="23"/>
        <v>13756903.060000002</v>
      </c>
      <c r="J413" s="39"/>
    </row>
    <row r="414" spans="1:10" ht="12.75" customHeight="1" x14ac:dyDescent="0.25">
      <c r="A414" s="24" t="s">
        <v>226</v>
      </c>
      <c r="B414" s="25" t="s">
        <v>4</v>
      </c>
      <c r="C414" s="26">
        <v>381859260.41000003</v>
      </c>
      <c r="D414" s="26">
        <v>890662630</v>
      </c>
      <c r="E414" s="26">
        <v>392358121.99000001</v>
      </c>
      <c r="F414" s="27">
        <f t="shared" si="21"/>
        <v>102.74940604261565</v>
      </c>
      <c r="G414" s="27">
        <f t="shared" si="22"/>
        <v>44.052384008746387</v>
      </c>
      <c r="H414" s="28">
        <f t="shared" si="23"/>
        <v>10498861.579999983</v>
      </c>
      <c r="J414" s="39"/>
    </row>
    <row r="415" spans="1:10" ht="12.75" customHeight="1" x14ac:dyDescent="0.25">
      <c r="A415" s="24" t="s">
        <v>227</v>
      </c>
      <c r="B415" s="25" t="s">
        <v>5</v>
      </c>
      <c r="C415" s="26">
        <v>22507404.359999999</v>
      </c>
      <c r="D415" s="26">
        <v>161897948</v>
      </c>
      <c r="E415" s="26">
        <v>25765445.84</v>
      </c>
      <c r="F415" s="27">
        <f t="shared" si="21"/>
        <v>114.4754207454955</v>
      </c>
      <c r="G415" s="27">
        <f t="shared" si="22"/>
        <v>15.914621623246269</v>
      </c>
      <c r="H415" s="28">
        <f t="shared" si="23"/>
        <v>3258041.4800000004</v>
      </c>
      <c r="J415" s="39"/>
    </row>
    <row r="416" spans="1:10" ht="12.75" customHeight="1" x14ac:dyDescent="0.25">
      <c r="A416" s="22" t="s">
        <v>382</v>
      </c>
      <c r="B416" s="17" t="s">
        <v>161</v>
      </c>
      <c r="C416" s="18">
        <v>172101494.28</v>
      </c>
      <c r="D416" s="18">
        <v>359968514</v>
      </c>
      <c r="E416" s="18">
        <v>174002565.53</v>
      </c>
      <c r="F416" s="19">
        <f t="shared" si="21"/>
        <v>101.10462216377218</v>
      </c>
      <c r="G416" s="19">
        <f t="shared" si="22"/>
        <v>48.338273699682524</v>
      </c>
      <c r="H416" s="20">
        <f t="shared" si="23"/>
        <v>1901071.25</v>
      </c>
      <c r="J416" s="39"/>
    </row>
    <row r="417" spans="1:10" ht="12.75" customHeight="1" x14ac:dyDescent="0.25">
      <c r="A417" s="24" t="s">
        <v>226</v>
      </c>
      <c r="B417" s="25" t="s">
        <v>4</v>
      </c>
      <c r="C417" s="26">
        <v>169719968.46000001</v>
      </c>
      <c r="D417" s="26">
        <v>340656667</v>
      </c>
      <c r="E417" s="26">
        <v>173151734.21000001</v>
      </c>
      <c r="F417" s="27">
        <f t="shared" si="21"/>
        <v>102.0220164905397</v>
      </c>
      <c r="G417" s="27">
        <f t="shared" si="22"/>
        <v>50.828811229459959</v>
      </c>
      <c r="H417" s="28">
        <f t="shared" si="23"/>
        <v>3431765.75</v>
      </c>
      <c r="J417" s="39"/>
    </row>
    <row r="418" spans="1:10" ht="12.75" customHeight="1" x14ac:dyDescent="0.25">
      <c r="A418" s="24" t="s">
        <v>227</v>
      </c>
      <c r="B418" s="25" t="s">
        <v>5</v>
      </c>
      <c r="C418" s="26">
        <v>2381525.8199999998</v>
      </c>
      <c r="D418" s="26">
        <v>19311847</v>
      </c>
      <c r="E418" s="26">
        <v>850831.32</v>
      </c>
      <c r="F418" s="27">
        <f t="shared" si="21"/>
        <v>35.726310958073086</v>
      </c>
      <c r="G418" s="27">
        <f t="shared" si="22"/>
        <v>4.4057480364255159</v>
      </c>
      <c r="H418" s="28">
        <f t="shared" si="23"/>
        <v>-1530694.5</v>
      </c>
      <c r="J418" s="39"/>
    </row>
    <row r="419" spans="1:10" ht="12.75" customHeight="1" x14ac:dyDescent="0.25">
      <c r="A419" s="22" t="s">
        <v>383</v>
      </c>
      <c r="B419" s="17" t="s">
        <v>162</v>
      </c>
      <c r="C419" s="18">
        <v>476654655.19999999</v>
      </c>
      <c r="D419" s="18">
        <v>980166249</v>
      </c>
      <c r="E419" s="18">
        <v>498464025.14999998</v>
      </c>
      <c r="F419" s="19">
        <f t="shared" si="21"/>
        <v>104.57550759487472</v>
      </c>
      <c r="G419" s="19">
        <f t="shared" si="22"/>
        <v>50.855048891813048</v>
      </c>
      <c r="H419" s="20">
        <f t="shared" si="23"/>
        <v>21809369.949999988</v>
      </c>
      <c r="J419" s="39"/>
    </row>
    <row r="420" spans="1:10" ht="12.75" customHeight="1" x14ac:dyDescent="0.25">
      <c r="A420" s="24" t="s">
        <v>226</v>
      </c>
      <c r="B420" s="25" t="s">
        <v>4</v>
      </c>
      <c r="C420" s="26">
        <v>461029348.81999999</v>
      </c>
      <c r="D420" s="26">
        <v>915784773</v>
      </c>
      <c r="E420" s="26">
        <v>488955389.72000003</v>
      </c>
      <c r="F420" s="27">
        <f t="shared" si="21"/>
        <v>106.05732389303988</v>
      </c>
      <c r="G420" s="27">
        <f t="shared" si="22"/>
        <v>53.391954543887145</v>
      </c>
      <c r="H420" s="28">
        <f t="shared" si="23"/>
        <v>27926040.900000036</v>
      </c>
      <c r="J420" s="39"/>
    </row>
    <row r="421" spans="1:10" ht="12.75" customHeight="1" x14ac:dyDescent="0.25">
      <c r="A421" s="24" t="s">
        <v>227</v>
      </c>
      <c r="B421" s="25" t="s">
        <v>5</v>
      </c>
      <c r="C421" s="26">
        <v>15625306.380000001</v>
      </c>
      <c r="D421" s="26">
        <v>64381476</v>
      </c>
      <c r="E421" s="26">
        <v>9508635.4299999997</v>
      </c>
      <c r="F421" s="27">
        <f t="shared" si="21"/>
        <v>60.854073505853393</v>
      </c>
      <c r="G421" s="27">
        <f t="shared" si="22"/>
        <v>14.769210059738299</v>
      </c>
      <c r="H421" s="28">
        <f t="shared" si="23"/>
        <v>-6116670.9500000011</v>
      </c>
      <c r="J421" s="39"/>
    </row>
    <row r="422" spans="1:10" ht="12.75" customHeight="1" x14ac:dyDescent="0.25">
      <c r="A422" s="22" t="s">
        <v>384</v>
      </c>
      <c r="B422" s="17" t="s">
        <v>163</v>
      </c>
      <c r="C422" s="18">
        <v>369250753.63999999</v>
      </c>
      <c r="D422" s="18">
        <v>777233144</v>
      </c>
      <c r="E422" s="18">
        <v>382556643.20999998</v>
      </c>
      <c r="F422" s="19">
        <f t="shared" si="21"/>
        <v>103.60348338868187</v>
      </c>
      <c r="G422" s="19">
        <f t="shared" si="22"/>
        <v>49.220320332865271</v>
      </c>
      <c r="H422" s="20">
        <f t="shared" si="23"/>
        <v>13305889.569999993</v>
      </c>
      <c r="J422" s="39"/>
    </row>
    <row r="423" spans="1:10" ht="12.75" customHeight="1" x14ac:dyDescent="0.25">
      <c r="A423" s="24" t="s">
        <v>226</v>
      </c>
      <c r="B423" s="25" t="s">
        <v>4</v>
      </c>
      <c r="C423" s="26">
        <v>354483546.75</v>
      </c>
      <c r="D423" s="26">
        <v>760726689</v>
      </c>
      <c r="E423" s="26">
        <v>373874008.13</v>
      </c>
      <c r="F423" s="27">
        <f t="shared" si="21"/>
        <v>105.47005962837399</v>
      </c>
      <c r="G423" s="27">
        <f t="shared" si="22"/>
        <v>49.146955606548993</v>
      </c>
      <c r="H423" s="28">
        <f t="shared" si="23"/>
        <v>19390461.379999995</v>
      </c>
      <c r="J423" s="39"/>
    </row>
    <row r="424" spans="1:10" ht="12.75" customHeight="1" x14ac:dyDescent="0.25">
      <c r="A424" s="24" t="s">
        <v>227</v>
      </c>
      <c r="B424" s="25" t="s">
        <v>5</v>
      </c>
      <c r="C424" s="26">
        <v>14767206.890000001</v>
      </c>
      <c r="D424" s="26">
        <v>16506455</v>
      </c>
      <c r="E424" s="26">
        <v>8682635.0800000001</v>
      </c>
      <c r="F424" s="27">
        <f t="shared" ref="F424:F486" si="24">IF(C424=0,"x",E424/C424*100)</f>
        <v>58.796732142214879</v>
      </c>
      <c r="G424" s="27">
        <f t="shared" ref="G424:G486" si="25">IF(D424=0,"x",E424/D424*100)</f>
        <v>52.601452462082257</v>
      </c>
      <c r="H424" s="28">
        <f t="shared" si="23"/>
        <v>-6084571.8100000005</v>
      </c>
      <c r="J424" s="39"/>
    </row>
    <row r="425" spans="1:10" ht="12.75" customHeight="1" x14ac:dyDescent="0.25">
      <c r="A425" s="22" t="s">
        <v>385</v>
      </c>
      <c r="B425" s="17" t="s">
        <v>164</v>
      </c>
      <c r="C425" s="18">
        <v>440780690.08999997</v>
      </c>
      <c r="D425" s="18">
        <v>939228532</v>
      </c>
      <c r="E425" s="18">
        <v>482376573.23000002</v>
      </c>
      <c r="F425" s="19">
        <f t="shared" si="24"/>
        <v>109.43686601414116</v>
      </c>
      <c r="G425" s="19">
        <f t="shared" si="25"/>
        <v>51.358807446237165</v>
      </c>
      <c r="H425" s="20">
        <f t="shared" ref="H425:H487" si="26">+E425-C425</f>
        <v>41595883.140000045</v>
      </c>
      <c r="J425" s="39"/>
    </row>
    <row r="426" spans="1:10" ht="12.75" customHeight="1" x14ac:dyDescent="0.25">
      <c r="A426" s="24" t="s">
        <v>226</v>
      </c>
      <c r="B426" s="25" t="s">
        <v>4</v>
      </c>
      <c r="C426" s="26">
        <v>438844907.76999998</v>
      </c>
      <c r="D426" s="26">
        <v>902958817</v>
      </c>
      <c r="E426" s="26">
        <v>477971105.62</v>
      </c>
      <c r="F426" s="27">
        <f t="shared" si="24"/>
        <v>108.91572333579546</v>
      </c>
      <c r="G426" s="27">
        <f t="shared" si="25"/>
        <v>52.933876564605278</v>
      </c>
      <c r="H426" s="28">
        <f t="shared" si="26"/>
        <v>39126197.850000024</v>
      </c>
      <c r="J426" s="39"/>
    </row>
    <row r="427" spans="1:10" ht="12.75" customHeight="1" x14ac:dyDescent="0.25">
      <c r="A427" s="24" t="s">
        <v>227</v>
      </c>
      <c r="B427" s="25" t="s">
        <v>5</v>
      </c>
      <c r="C427" s="26">
        <v>1935782.32</v>
      </c>
      <c r="D427" s="26">
        <v>36269715</v>
      </c>
      <c r="E427" s="26">
        <v>4405467.6100000003</v>
      </c>
      <c r="F427" s="27">
        <f t="shared" si="24"/>
        <v>227.58073387094475</v>
      </c>
      <c r="G427" s="27">
        <f t="shared" si="25"/>
        <v>12.146408125897874</v>
      </c>
      <c r="H427" s="28">
        <f t="shared" si="26"/>
        <v>2469685.29</v>
      </c>
      <c r="J427" s="39"/>
    </row>
    <row r="428" spans="1:10" ht="12.75" customHeight="1" x14ac:dyDescent="0.25">
      <c r="A428" s="22" t="s">
        <v>386</v>
      </c>
      <c r="B428" s="17" t="s">
        <v>165</v>
      </c>
      <c r="C428" s="18">
        <v>26563764.359999999</v>
      </c>
      <c r="D428" s="18">
        <v>55923208</v>
      </c>
      <c r="E428" s="18">
        <v>26911961.34</v>
      </c>
      <c r="F428" s="19">
        <f t="shared" si="24"/>
        <v>101.31079682563484</v>
      </c>
      <c r="G428" s="19">
        <f t="shared" si="25"/>
        <v>48.123064292019876</v>
      </c>
      <c r="H428" s="20">
        <f t="shared" si="26"/>
        <v>348196.98000000045</v>
      </c>
      <c r="J428" s="39"/>
    </row>
    <row r="429" spans="1:10" ht="12.75" customHeight="1" x14ac:dyDescent="0.25">
      <c r="A429" s="24" t="s">
        <v>226</v>
      </c>
      <c r="B429" s="25" t="s">
        <v>4</v>
      </c>
      <c r="C429" s="26">
        <v>25298631.760000002</v>
      </c>
      <c r="D429" s="26">
        <v>54573208</v>
      </c>
      <c r="E429" s="26">
        <v>25623113.559999999</v>
      </c>
      <c r="F429" s="27">
        <f t="shared" si="24"/>
        <v>101.28260612304354</v>
      </c>
      <c r="G429" s="27">
        <f t="shared" si="25"/>
        <v>46.951818482065413</v>
      </c>
      <c r="H429" s="28">
        <f t="shared" si="26"/>
        <v>324481.79999999702</v>
      </c>
      <c r="J429" s="39"/>
    </row>
    <row r="430" spans="1:10" ht="12.75" customHeight="1" x14ac:dyDescent="0.25">
      <c r="A430" s="24" t="s">
        <v>227</v>
      </c>
      <c r="B430" s="25" t="s">
        <v>5</v>
      </c>
      <c r="C430" s="26">
        <v>1265132.6000000001</v>
      </c>
      <c r="D430" s="26">
        <v>1350000</v>
      </c>
      <c r="E430" s="26">
        <v>1288847.78</v>
      </c>
      <c r="F430" s="27">
        <f t="shared" si="24"/>
        <v>101.87452129523813</v>
      </c>
      <c r="G430" s="27">
        <f t="shared" si="25"/>
        <v>95.470205925925939</v>
      </c>
      <c r="H430" s="28">
        <f t="shared" si="26"/>
        <v>23715.179999999935</v>
      </c>
      <c r="J430" s="39"/>
    </row>
    <row r="431" spans="1:10" ht="12.75" customHeight="1" x14ac:dyDescent="0.25">
      <c r="A431" s="22" t="s">
        <v>387</v>
      </c>
      <c r="B431" s="17" t="s">
        <v>166</v>
      </c>
      <c r="C431" s="18">
        <v>99412303.439999998</v>
      </c>
      <c r="D431" s="18">
        <v>200392855</v>
      </c>
      <c r="E431" s="18">
        <v>88997459.489999995</v>
      </c>
      <c r="F431" s="19">
        <f t="shared" si="24"/>
        <v>89.523586528416118</v>
      </c>
      <c r="G431" s="19">
        <f t="shared" si="25"/>
        <v>44.411493358882481</v>
      </c>
      <c r="H431" s="20">
        <f t="shared" si="26"/>
        <v>-10414843.950000003</v>
      </c>
      <c r="J431" s="39"/>
    </row>
    <row r="432" spans="1:10" ht="12.75" customHeight="1" x14ac:dyDescent="0.25">
      <c r="A432" s="24" t="s">
        <v>226</v>
      </c>
      <c r="B432" s="25" t="s">
        <v>4</v>
      </c>
      <c r="C432" s="26">
        <v>98765091.780000001</v>
      </c>
      <c r="D432" s="26">
        <v>194297855</v>
      </c>
      <c r="E432" s="26">
        <v>88897335.730000004</v>
      </c>
      <c r="F432" s="27">
        <f t="shared" si="24"/>
        <v>90.008862572638009</v>
      </c>
      <c r="G432" s="27">
        <f t="shared" si="25"/>
        <v>45.753122560205313</v>
      </c>
      <c r="H432" s="28">
        <f t="shared" si="26"/>
        <v>-9867756.049999997</v>
      </c>
      <c r="J432" s="39"/>
    </row>
    <row r="433" spans="1:10" ht="12.75" customHeight="1" x14ac:dyDescent="0.25">
      <c r="A433" s="24" t="s">
        <v>227</v>
      </c>
      <c r="B433" s="25" t="s">
        <v>5</v>
      </c>
      <c r="C433" s="26">
        <v>647211.66</v>
      </c>
      <c r="D433" s="26">
        <v>6095000</v>
      </c>
      <c r="E433" s="26">
        <v>100123.76</v>
      </c>
      <c r="F433" s="27">
        <f t="shared" si="24"/>
        <v>15.470017953632045</v>
      </c>
      <c r="G433" s="27">
        <f t="shared" si="25"/>
        <v>1.6427196062346185</v>
      </c>
      <c r="H433" s="28">
        <f t="shared" si="26"/>
        <v>-547087.9</v>
      </c>
      <c r="J433" s="39"/>
    </row>
    <row r="434" spans="1:10" ht="12.75" customHeight="1" x14ac:dyDescent="0.25">
      <c r="A434" s="22" t="s">
        <v>388</v>
      </c>
      <c r="B434" s="17" t="s">
        <v>167</v>
      </c>
      <c r="C434" s="18">
        <v>4347197.7699999996</v>
      </c>
      <c r="D434" s="18">
        <v>8678100</v>
      </c>
      <c r="E434" s="18">
        <v>4352910.07</v>
      </c>
      <c r="F434" s="19">
        <f t="shared" si="24"/>
        <v>100.1314018892681</v>
      </c>
      <c r="G434" s="19">
        <f t="shared" si="25"/>
        <v>50.159713186066078</v>
      </c>
      <c r="H434" s="20">
        <f t="shared" si="26"/>
        <v>5712.3000000007451</v>
      </c>
      <c r="J434" s="39"/>
    </row>
    <row r="435" spans="1:10" ht="12.75" customHeight="1" x14ac:dyDescent="0.25">
      <c r="A435" s="24" t="s">
        <v>226</v>
      </c>
      <c r="B435" s="25" t="s">
        <v>4</v>
      </c>
      <c r="C435" s="26">
        <v>4347196.47</v>
      </c>
      <c r="D435" s="26">
        <v>8673800</v>
      </c>
      <c r="E435" s="26">
        <v>4352910.07</v>
      </c>
      <c r="F435" s="27">
        <f t="shared" si="24"/>
        <v>100.13143183289345</v>
      </c>
      <c r="G435" s="27">
        <f t="shared" si="25"/>
        <v>50.184579653669672</v>
      </c>
      <c r="H435" s="28">
        <f t="shared" si="26"/>
        <v>5713.6000000005588</v>
      </c>
      <c r="J435" s="39"/>
    </row>
    <row r="436" spans="1:10" ht="12.75" customHeight="1" x14ac:dyDescent="0.25">
      <c r="A436" s="24" t="s">
        <v>227</v>
      </c>
      <c r="B436" s="25" t="s">
        <v>5</v>
      </c>
      <c r="C436" s="26">
        <v>1.3</v>
      </c>
      <c r="D436" s="26">
        <v>4300</v>
      </c>
      <c r="E436" s="26"/>
      <c r="F436" s="27">
        <f t="shared" si="24"/>
        <v>0</v>
      </c>
      <c r="G436" s="27">
        <f t="shared" si="25"/>
        <v>0</v>
      </c>
      <c r="H436" s="28">
        <f t="shared" si="26"/>
        <v>-1.3</v>
      </c>
      <c r="J436" s="39"/>
    </row>
    <row r="437" spans="1:10" ht="12.75" customHeight="1" x14ac:dyDescent="0.25">
      <c r="A437" s="22" t="s">
        <v>389</v>
      </c>
      <c r="B437" s="17" t="s">
        <v>168</v>
      </c>
      <c r="C437" s="18">
        <v>247621666.41999999</v>
      </c>
      <c r="D437" s="18">
        <v>538468456</v>
      </c>
      <c r="E437" s="18">
        <v>264741224</v>
      </c>
      <c r="F437" s="19">
        <f t="shared" si="24"/>
        <v>106.91359436656198</v>
      </c>
      <c r="G437" s="19">
        <f t="shared" si="25"/>
        <v>49.165595690901533</v>
      </c>
      <c r="H437" s="20">
        <f t="shared" si="26"/>
        <v>17119557.580000013</v>
      </c>
      <c r="J437" s="39"/>
    </row>
    <row r="438" spans="1:10" ht="12.75" customHeight="1" x14ac:dyDescent="0.25">
      <c r="A438" s="24" t="s">
        <v>226</v>
      </c>
      <c r="B438" s="25" t="s">
        <v>4</v>
      </c>
      <c r="C438" s="26">
        <v>244345398.72999999</v>
      </c>
      <c r="D438" s="26">
        <v>510610884</v>
      </c>
      <c r="E438" s="26">
        <v>262813980.99000001</v>
      </c>
      <c r="F438" s="27">
        <f t="shared" si="24"/>
        <v>107.55839166851172</v>
      </c>
      <c r="G438" s="27">
        <f t="shared" si="25"/>
        <v>51.470501163465208</v>
      </c>
      <c r="H438" s="28">
        <f t="shared" si="26"/>
        <v>18468582.26000002</v>
      </c>
      <c r="J438" s="39"/>
    </row>
    <row r="439" spans="1:10" ht="12.75" customHeight="1" x14ac:dyDescent="0.25">
      <c r="A439" s="24" t="s">
        <v>227</v>
      </c>
      <c r="B439" s="25" t="s">
        <v>5</v>
      </c>
      <c r="C439" s="26">
        <v>3276267.69</v>
      </c>
      <c r="D439" s="26">
        <v>27857572</v>
      </c>
      <c r="E439" s="26">
        <v>1927243.01</v>
      </c>
      <c r="F439" s="27">
        <f t="shared" si="24"/>
        <v>58.824345027802053</v>
      </c>
      <c r="G439" s="27">
        <f t="shared" si="25"/>
        <v>6.9182016652420391</v>
      </c>
      <c r="H439" s="28">
        <f t="shared" si="26"/>
        <v>-1349024.68</v>
      </c>
      <c r="J439" s="39"/>
    </row>
    <row r="440" spans="1:10" ht="12.75" customHeight="1" x14ac:dyDescent="0.25">
      <c r="A440" s="22" t="s">
        <v>390</v>
      </c>
      <c r="B440" s="17" t="s">
        <v>169</v>
      </c>
      <c r="C440" s="18">
        <v>905004098.46000004</v>
      </c>
      <c r="D440" s="18">
        <v>1930902291</v>
      </c>
      <c r="E440" s="18">
        <v>905454688.77999997</v>
      </c>
      <c r="F440" s="19">
        <f t="shared" si="24"/>
        <v>100.04978876015772</v>
      </c>
      <c r="G440" s="19">
        <f t="shared" si="25"/>
        <v>46.892827928184374</v>
      </c>
      <c r="H440" s="20">
        <f t="shared" si="26"/>
        <v>450590.31999993324</v>
      </c>
      <c r="J440" s="39"/>
    </row>
    <row r="441" spans="1:10" ht="12.75" customHeight="1" x14ac:dyDescent="0.25">
      <c r="A441" s="24" t="s">
        <v>226</v>
      </c>
      <c r="B441" s="25" t="s">
        <v>4</v>
      </c>
      <c r="C441" s="26">
        <v>862380887.70000005</v>
      </c>
      <c r="D441" s="26">
        <v>1825932596</v>
      </c>
      <c r="E441" s="26">
        <v>861891374.11000001</v>
      </c>
      <c r="F441" s="27">
        <f t="shared" si="24"/>
        <v>99.943236962114781</v>
      </c>
      <c r="G441" s="27">
        <f t="shared" si="25"/>
        <v>47.202803433057284</v>
      </c>
      <c r="H441" s="28">
        <f t="shared" si="26"/>
        <v>-489513.59000003338</v>
      </c>
      <c r="J441" s="39"/>
    </row>
    <row r="442" spans="1:10" ht="12.75" customHeight="1" x14ac:dyDescent="0.25">
      <c r="A442" s="24" t="s">
        <v>227</v>
      </c>
      <c r="B442" s="25" t="s">
        <v>5</v>
      </c>
      <c r="C442" s="26">
        <v>42623210.759999998</v>
      </c>
      <c r="D442" s="26">
        <v>104969695</v>
      </c>
      <c r="E442" s="26">
        <v>43563314.670000002</v>
      </c>
      <c r="F442" s="27">
        <f t="shared" si="24"/>
        <v>102.20561495306744</v>
      </c>
      <c r="G442" s="27">
        <f t="shared" si="25"/>
        <v>41.500849049813851</v>
      </c>
      <c r="H442" s="28">
        <f t="shared" si="26"/>
        <v>940103.91000000387</v>
      </c>
      <c r="J442" s="39"/>
    </row>
    <row r="443" spans="1:10" ht="12.75" customHeight="1" x14ac:dyDescent="0.25">
      <c r="A443" s="21">
        <v>38655</v>
      </c>
      <c r="B443" s="17" t="s">
        <v>170</v>
      </c>
      <c r="C443" s="18">
        <v>6795905.7999999998</v>
      </c>
      <c r="D443" s="18">
        <v>18123747</v>
      </c>
      <c r="E443" s="18">
        <v>7375880.7800000003</v>
      </c>
      <c r="F443" s="19">
        <f t="shared" si="24"/>
        <v>108.53418215420231</v>
      </c>
      <c r="G443" s="19">
        <f t="shared" si="25"/>
        <v>40.697328096667874</v>
      </c>
      <c r="H443" s="20">
        <f t="shared" si="26"/>
        <v>579974.98000000045</v>
      </c>
      <c r="J443" s="39"/>
    </row>
    <row r="444" spans="1:10" ht="12.75" customHeight="1" x14ac:dyDescent="0.25">
      <c r="A444" s="24" t="s">
        <v>226</v>
      </c>
      <c r="B444" s="25" t="s">
        <v>4</v>
      </c>
      <c r="C444" s="26">
        <v>6777762.3300000001</v>
      </c>
      <c r="D444" s="26">
        <v>16919593</v>
      </c>
      <c r="E444" s="26">
        <v>7230793.5599999996</v>
      </c>
      <c r="F444" s="27">
        <f t="shared" si="24"/>
        <v>106.68408256209834</v>
      </c>
      <c r="G444" s="27">
        <f t="shared" si="25"/>
        <v>42.736214517689639</v>
      </c>
      <c r="H444" s="28">
        <f t="shared" si="26"/>
        <v>453031.22999999952</v>
      </c>
      <c r="J444" s="39"/>
    </row>
    <row r="445" spans="1:10" ht="12.75" customHeight="1" x14ac:dyDescent="0.25">
      <c r="A445" s="24" t="s">
        <v>227</v>
      </c>
      <c r="B445" s="25" t="s">
        <v>5</v>
      </c>
      <c r="C445" s="26">
        <v>18143.47</v>
      </c>
      <c r="D445" s="26">
        <v>1204154</v>
      </c>
      <c r="E445" s="26">
        <v>145087.22</v>
      </c>
      <c r="F445" s="27">
        <f t="shared" si="24"/>
        <v>799.66632623197211</v>
      </c>
      <c r="G445" s="27">
        <f t="shared" si="25"/>
        <v>12.048892417415049</v>
      </c>
      <c r="H445" s="28">
        <f t="shared" si="26"/>
        <v>126943.75</v>
      </c>
      <c r="J445" s="39"/>
    </row>
    <row r="446" spans="1:10" ht="12.75" customHeight="1" x14ac:dyDescent="0.25">
      <c r="A446" s="22" t="s">
        <v>391</v>
      </c>
      <c r="B446" s="17" t="s">
        <v>171</v>
      </c>
      <c r="C446" s="18">
        <v>2121073.7400000002</v>
      </c>
      <c r="D446" s="18">
        <v>13148723</v>
      </c>
      <c r="E446" s="18">
        <v>2678036.58</v>
      </c>
      <c r="F446" s="19">
        <f t="shared" si="24"/>
        <v>126.25853262414157</v>
      </c>
      <c r="G446" s="19">
        <f t="shared" si="25"/>
        <v>20.3672750578136</v>
      </c>
      <c r="H446" s="20">
        <f t="shared" si="26"/>
        <v>556962.83999999985</v>
      </c>
      <c r="J446" s="39"/>
    </row>
    <row r="447" spans="1:10" ht="12.75" customHeight="1" x14ac:dyDescent="0.25">
      <c r="A447" s="24" t="s">
        <v>226</v>
      </c>
      <c r="B447" s="25" t="s">
        <v>4</v>
      </c>
      <c r="C447" s="26">
        <v>1747816.52</v>
      </c>
      <c r="D447" s="26">
        <v>6432893</v>
      </c>
      <c r="E447" s="26">
        <v>2204992.9700000002</v>
      </c>
      <c r="F447" s="27">
        <f t="shared" si="24"/>
        <v>126.15700474097819</v>
      </c>
      <c r="G447" s="27">
        <f t="shared" si="25"/>
        <v>34.276848223653033</v>
      </c>
      <c r="H447" s="28">
        <f t="shared" si="26"/>
        <v>457176.45000000019</v>
      </c>
      <c r="J447" s="39"/>
    </row>
    <row r="448" spans="1:10" ht="12.75" customHeight="1" x14ac:dyDescent="0.25">
      <c r="A448" s="24" t="s">
        <v>227</v>
      </c>
      <c r="B448" s="25" t="s">
        <v>5</v>
      </c>
      <c r="C448" s="26">
        <v>373257.22</v>
      </c>
      <c r="D448" s="26">
        <v>6715830</v>
      </c>
      <c r="E448" s="26">
        <v>473043.61</v>
      </c>
      <c r="F448" s="27">
        <f t="shared" si="24"/>
        <v>126.73394770501693</v>
      </c>
      <c r="G448" s="27">
        <f t="shared" si="25"/>
        <v>7.0437103083312111</v>
      </c>
      <c r="H448" s="28">
        <f t="shared" si="26"/>
        <v>99786.390000000014</v>
      </c>
      <c r="J448" s="39"/>
    </row>
    <row r="449" spans="1:10" ht="12.75" customHeight="1" x14ac:dyDescent="0.25">
      <c r="A449" s="22" t="s">
        <v>392</v>
      </c>
      <c r="B449" s="17" t="s">
        <v>172</v>
      </c>
      <c r="C449" s="18">
        <v>2121997.02</v>
      </c>
      <c r="D449" s="18">
        <v>7447120</v>
      </c>
      <c r="E449" s="18">
        <v>2060020.37</v>
      </c>
      <c r="F449" s="19">
        <f t="shared" si="24"/>
        <v>97.079324362104899</v>
      </c>
      <c r="G449" s="19">
        <f t="shared" si="25"/>
        <v>27.661973622017637</v>
      </c>
      <c r="H449" s="20">
        <f t="shared" si="26"/>
        <v>-61976.649999999907</v>
      </c>
      <c r="J449" s="39"/>
    </row>
    <row r="450" spans="1:10" ht="12.75" customHeight="1" x14ac:dyDescent="0.25">
      <c r="A450" s="24" t="s">
        <v>226</v>
      </c>
      <c r="B450" s="25" t="s">
        <v>4</v>
      </c>
      <c r="C450" s="26">
        <v>1920065.77</v>
      </c>
      <c r="D450" s="26">
        <v>6945820</v>
      </c>
      <c r="E450" s="26">
        <v>2058245.37</v>
      </c>
      <c r="F450" s="27">
        <f t="shared" si="24"/>
        <v>107.1966076453725</v>
      </c>
      <c r="G450" s="27">
        <f t="shared" si="25"/>
        <v>29.632863650368137</v>
      </c>
      <c r="H450" s="28">
        <f t="shared" si="26"/>
        <v>138179.60000000009</v>
      </c>
      <c r="J450" s="39"/>
    </row>
    <row r="451" spans="1:10" ht="12.75" customHeight="1" x14ac:dyDescent="0.25">
      <c r="A451" s="24" t="s">
        <v>227</v>
      </c>
      <c r="B451" s="25" t="s">
        <v>5</v>
      </c>
      <c r="C451" s="26">
        <v>201931.25</v>
      </c>
      <c r="D451" s="26">
        <v>501300</v>
      </c>
      <c r="E451" s="26">
        <v>1775</v>
      </c>
      <c r="F451" s="27">
        <f t="shared" si="24"/>
        <v>0.87901203998885757</v>
      </c>
      <c r="G451" s="27">
        <f t="shared" si="25"/>
        <v>0.3540793935767006</v>
      </c>
      <c r="H451" s="28">
        <f t="shared" si="26"/>
        <v>-200156.25</v>
      </c>
      <c r="J451" s="39"/>
    </row>
    <row r="452" spans="1:10" ht="12.75" customHeight="1" x14ac:dyDescent="0.25">
      <c r="A452" s="22" t="s">
        <v>393</v>
      </c>
      <c r="B452" s="17" t="s">
        <v>173</v>
      </c>
      <c r="C452" s="18">
        <v>2183363.04</v>
      </c>
      <c r="D452" s="18">
        <v>7370020</v>
      </c>
      <c r="E452" s="18">
        <v>2425590.4500000002</v>
      </c>
      <c r="F452" s="19">
        <f t="shared" si="24"/>
        <v>111.09423424150297</v>
      </c>
      <c r="G452" s="19">
        <f t="shared" si="25"/>
        <v>32.911585721612695</v>
      </c>
      <c r="H452" s="20">
        <f t="shared" si="26"/>
        <v>242227.41000000015</v>
      </c>
      <c r="J452" s="39"/>
    </row>
    <row r="453" spans="1:10" ht="12.75" customHeight="1" x14ac:dyDescent="0.25">
      <c r="A453" s="24" t="s">
        <v>226</v>
      </c>
      <c r="B453" s="25" t="s">
        <v>4</v>
      </c>
      <c r="C453" s="26">
        <v>1964319.37</v>
      </c>
      <c r="D453" s="26">
        <v>6291013</v>
      </c>
      <c r="E453" s="26">
        <v>2313257.8199999998</v>
      </c>
      <c r="F453" s="27">
        <f t="shared" si="24"/>
        <v>117.7638349104097</v>
      </c>
      <c r="G453" s="27">
        <f t="shared" si="25"/>
        <v>36.770831978887976</v>
      </c>
      <c r="H453" s="28">
        <f t="shared" si="26"/>
        <v>348938.44999999972</v>
      </c>
      <c r="J453" s="39"/>
    </row>
    <row r="454" spans="1:10" ht="12.75" customHeight="1" x14ac:dyDescent="0.25">
      <c r="A454" s="24" t="s">
        <v>227</v>
      </c>
      <c r="B454" s="25" t="s">
        <v>5</v>
      </c>
      <c r="C454" s="26">
        <v>219043.67</v>
      </c>
      <c r="D454" s="26">
        <v>1079007</v>
      </c>
      <c r="E454" s="26">
        <v>112332.63</v>
      </c>
      <c r="F454" s="27">
        <f t="shared" si="24"/>
        <v>51.283212155822625</v>
      </c>
      <c r="G454" s="27">
        <f t="shared" si="25"/>
        <v>10.410741542918627</v>
      </c>
      <c r="H454" s="28">
        <f t="shared" si="26"/>
        <v>-106711.04000000001</v>
      </c>
      <c r="J454" s="39"/>
    </row>
    <row r="455" spans="1:10" ht="12.75" customHeight="1" x14ac:dyDescent="0.25">
      <c r="A455" s="22" t="s">
        <v>394</v>
      </c>
      <c r="B455" s="17" t="s">
        <v>174</v>
      </c>
      <c r="C455" s="18">
        <v>77829421.099999994</v>
      </c>
      <c r="D455" s="18">
        <v>162831007</v>
      </c>
      <c r="E455" s="18">
        <v>80162877.900000006</v>
      </c>
      <c r="F455" s="19">
        <f t="shared" si="24"/>
        <v>102.99816800256274</v>
      </c>
      <c r="G455" s="19">
        <f t="shared" si="25"/>
        <v>49.230720473281849</v>
      </c>
      <c r="H455" s="20">
        <f t="shared" si="26"/>
        <v>2333456.8000000119</v>
      </c>
      <c r="J455" s="39"/>
    </row>
    <row r="456" spans="1:10" ht="12.75" customHeight="1" x14ac:dyDescent="0.25">
      <c r="A456" s="24" t="s">
        <v>226</v>
      </c>
      <c r="B456" s="25" t="s">
        <v>4</v>
      </c>
      <c r="C456" s="26">
        <v>75580844.640000001</v>
      </c>
      <c r="D456" s="26">
        <v>159372007</v>
      </c>
      <c r="E456" s="26">
        <v>78035632.489999995</v>
      </c>
      <c r="F456" s="27">
        <f t="shared" si="24"/>
        <v>103.24789682054021</v>
      </c>
      <c r="G456" s="27">
        <f t="shared" si="25"/>
        <v>48.964453644610245</v>
      </c>
      <c r="H456" s="28">
        <f t="shared" si="26"/>
        <v>2454787.849999994</v>
      </c>
      <c r="J456" s="39"/>
    </row>
    <row r="457" spans="1:10" ht="12.75" customHeight="1" x14ac:dyDescent="0.25">
      <c r="A457" s="24" t="s">
        <v>227</v>
      </c>
      <c r="B457" s="25" t="s">
        <v>5</v>
      </c>
      <c r="C457" s="26">
        <v>2248576.46</v>
      </c>
      <c r="D457" s="26">
        <v>3459000</v>
      </c>
      <c r="E457" s="26">
        <v>2127245.41</v>
      </c>
      <c r="F457" s="27">
        <f t="shared" si="24"/>
        <v>94.604094983721396</v>
      </c>
      <c r="G457" s="27">
        <f t="shared" si="25"/>
        <v>61.49885544955189</v>
      </c>
      <c r="H457" s="28">
        <f t="shared" si="26"/>
        <v>-121331.04999999981</v>
      </c>
      <c r="J457" s="39"/>
    </row>
    <row r="458" spans="1:10" ht="12.75" customHeight="1" x14ac:dyDescent="0.25">
      <c r="A458" s="16" t="s">
        <v>395</v>
      </c>
      <c r="B458" s="29" t="s">
        <v>175</v>
      </c>
      <c r="C458" s="30">
        <v>2376459028.1900001</v>
      </c>
      <c r="D458" s="30">
        <v>5505348636</v>
      </c>
      <c r="E458" s="30">
        <v>2574133794.73</v>
      </c>
      <c r="F458" s="19">
        <f t="shared" si="24"/>
        <v>108.31803806399121</v>
      </c>
      <c r="G458" s="19">
        <f t="shared" si="25"/>
        <v>46.756962454611752</v>
      </c>
      <c r="H458" s="31">
        <f t="shared" si="26"/>
        <v>197674766.53999996</v>
      </c>
      <c r="J458" s="39"/>
    </row>
    <row r="459" spans="1:10" ht="12.75" customHeight="1" x14ac:dyDescent="0.25">
      <c r="A459" s="22" t="s">
        <v>396</v>
      </c>
      <c r="B459" s="29" t="s">
        <v>176</v>
      </c>
      <c r="C459" s="18">
        <v>931815107.96000004</v>
      </c>
      <c r="D459" s="18">
        <v>2387971030</v>
      </c>
      <c r="E459" s="18">
        <v>1106335101.26</v>
      </c>
      <c r="F459" s="19">
        <f t="shared" si="24"/>
        <v>118.72903667360279</v>
      </c>
      <c r="G459" s="19">
        <f t="shared" si="25"/>
        <v>46.329502634711609</v>
      </c>
      <c r="H459" s="20">
        <f t="shared" si="26"/>
        <v>174519993.29999995</v>
      </c>
      <c r="J459" s="39"/>
    </row>
    <row r="460" spans="1:10" ht="12.75" customHeight="1" x14ac:dyDescent="0.25">
      <c r="A460" s="24" t="s">
        <v>226</v>
      </c>
      <c r="B460" s="25" t="s">
        <v>4</v>
      </c>
      <c r="C460" s="26">
        <v>931732980.14999998</v>
      </c>
      <c r="D460" s="26">
        <v>2380647330</v>
      </c>
      <c r="E460" s="26">
        <v>1106205792.01</v>
      </c>
      <c r="F460" s="27">
        <f t="shared" si="24"/>
        <v>118.72562371162513</v>
      </c>
      <c r="G460" s="27">
        <f t="shared" si="25"/>
        <v>46.466596629833454</v>
      </c>
      <c r="H460" s="28">
        <f t="shared" si="26"/>
        <v>174472811.86000001</v>
      </c>
      <c r="J460" s="39"/>
    </row>
    <row r="461" spans="1:10" ht="12.75" customHeight="1" x14ac:dyDescent="0.25">
      <c r="A461" s="24" t="s">
        <v>227</v>
      </c>
      <c r="B461" s="25" t="s">
        <v>5</v>
      </c>
      <c r="C461" s="26">
        <v>82127.81</v>
      </c>
      <c r="D461" s="26">
        <v>7323700</v>
      </c>
      <c r="E461" s="26">
        <v>129309.25</v>
      </c>
      <c r="F461" s="27">
        <f t="shared" si="24"/>
        <v>157.44879840336665</v>
      </c>
      <c r="G461" s="27">
        <f t="shared" si="25"/>
        <v>1.7656273468328851</v>
      </c>
      <c r="H461" s="28">
        <f t="shared" si="26"/>
        <v>47181.440000000002</v>
      </c>
      <c r="J461" s="39"/>
    </row>
    <row r="462" spans="1:10" ht="12.75" customHeight="1" x14ac:dyDescent="0.25">
      <c r="A462" s="22" t="s">
        <v>397</v>
      </c>
      <c r="B462" s="17" t="s">
        <v>177</v>
      </c>
      <c r="C462" s="18">
        <v>1444643920.23</v>
      </c>
      <c r="D462" s="18">
        <v>3117377606</v>
      </c>
      <c r="E462" s="18">
        <v>1467798693.47</v>
      </c>
      <c r="F462" s="19">
        <f t="shared" si="24"/>
        <v>101.60280141810402</v>
      </c>
      <c r="G462" s="19">
        <f t="shared" si="25"/>
        <v>47.084404874306394</v>
      </c>
      <c r="H462" s="20">
        <f t="shared" si="26"/>
        <v>23154773.24000001</v>
      </c>
      <c r="J462" s="39"/>
    </row>
    <row r="463" spans="1:10" ht="12.75" customHeight="1" x14ac:dyDescent="0.25">
      <c r="A463" s="24" t="s">
        <v>226</v>
      </c>
      <c r="B463" s="25" t="s">
        <v>4</v>
      </c>
      <c r="C463" s="26">
        <v>1440490949.8</v>
      </c>
      <c r="D463" s="26">
        <v>3090437121</v>
      </c>
      <c r="E463" s="26">
        <v>1459440347.76</v>
      </c>
      <c r="F463" s="27">
        <f t="shared" si="24"/>
        <v>101.31548191695555</v>
      </c>
      <c r="G463" s="27">
        <f t="shared" si="25"/>
        <v>47.224398705376544</v>
      </c>
      <c r="H463" s="28">
        <f t="shared" si="26"/>
        <v>18949397.960000038</v>
      </c>
      <c r="J463" s="39"/>
    </row>
    <row r="464" spans="1:10" ht="12.75" customHeight="1" x14ac:dyDescent="0.25">
      <c r="A464" s="24" t="s">
        <v>227</v>
      </c>
      <c r="B464" s="25" t="s">
        <v>5</v>
      </c>
      <c r="C464" s="26">
        <v>4152970.43</v>
      </c>
      <c r="D464" s="26">
        <v>26940485</v>
      </c>
      <c r="E464" s="26">
        <v>8358345.71</v>
      </c>
      <c r="F464" s="27">
        <f t="shared" si="24"/>
        <v>201.26186427000397</v>
      </c>
      <c r="G464" s="27">
        <f t="shared" si="25"/>
        <v>31.025223599352426</v>
      </c>
      <c r="H464" s="28">
        <f t="shared" si="26"/>
        <v>4205375.2799999993</v>
      </c>
      <c r="J464" s="39"/>
    </row>
    <row r="465" spans="1:10" ht="12.75" customHeight="1" x14ac:dyDescent="0.25">
      <c r="A465" s="16" t="s">
        <v>398</v>
      </c>
      <c r="B465" s="17" t="s">
        <v>178</v>
      </c>
      <c r="C465" s="30">
        <v>34545519.200000003</v>
      </c>
      <c r="D465" s="30">
        <v>72521916</v>
      </c>
      <c r="E465" s="30">
        <v>35592515.960000001</v>
      </c>
      <c r="F465" s="19">
        <f t="shared" si="24"/>
        <v>103.03077442240323</v>
      </c>
      <c r="G465" s="19">
        <f t="shared" si="25"/>
        <v>49.078289602828477</v>
      </c>
      <c r="H465" s="31">
        <f t="shared" si="26"/>
        <v>1046996.7599999979</v>
      </c>
      <c r="J465" s="39"/>
    </row>
    <row r="466" spans="1:10" ht="12.75" customHeight="1" x14ac:dyDescent="0.25">
      <c r="A466" s="22" t="s">
        <v>399</v>
      </c>
      <c r="B466" s="17" t="s">
        <v>179</v>
      </c>
      <c r="C466" s="18">
        <v>34545519.200000003</v>
      </c>
      <c r="D466" s="18">
        <v>72521916</v>
      </c>
      <c r="E466" s="18">
        <v>35592515.960000001</v>
      </c>
      <c r="F466" s="19">
        <f t="shared" si="24"/>
        <v>103.03077442240323</v>
      </c>
      <c r="G466" s="19">
        <f t="shared" si="25"/>
        <v>49.078289602828477</v>
      </c>
      <c r="H466" s="20">
        <f t="shared" si="26"/>
        <v>1046996.7599999979</v>
      </c>
      <c r="J466" s="39"/>
    </row>
    <row r="467" spans="1:10" ht="12.75" customHeight="1" x14ac:dyDescent="0.25">
      <c r="A467" s="24" t="s">
        <v>226</v>
      </c>
      <c r="B467" s="25" t="s">
        <v>4</v>
      </c>
      <c r="C467" s="26">
        <v>34305574.700000003</v>
      </c>
      <c r="D467" s="26">
        <v>70996616</v>
      </c>
      <c r="E467" s="26">
        <v>34989434.43</v>
      </c>
      <c r="F467" s="27">
        <f t="shared" si="24"/>
        <v>101.99343615718526</v>
      </c>
      <c r="G467" s="27">
        <f t="shared" si="25"/>
        <v>49.283242499896055</v>
      </c>
      <c r="H467" s="28">
        <f t="shared" si="26"/>
        <v>683859.72999999672</v>
      </c>
      <c r="J467" s="39"/>
    </row>
    <row r="468" spans="1:10" ht="12.75" customHeight="1" x14ac:dyDescent="0.25">
      <c r="A468" s="24" t="s">
        <v>227</v>
      </c>
      <c r="B468" s="25" t="s">
        <v>5</v>
      </c>
      <c r="C468" s="26">
        <v>239944.5</v>
      </c>
      <c r="D468" s="26">
        <v>1525300</v>
      </c>
      <c r="E468" s="26">
        <v>603081.53</v>
      </c>
      <c r="F468" s="27">
        <f t="shared" si="24"/>
        <v>251.34209369249976</v>
      </c>
      <c r="G468" s="27">
        <f t="shared" si="25"/>
        <v>39.538551760309446</v>
      </c>
      <c r="H468" s="28">
        <f t="shared" si="26"/>
        <v>363137.03</v>
      </c>
      <c r="J468" s="39"/>
    </row>
    <row r="469" spans="1:10" ht="12.75" customHeight="1" x14ac:dyDescent="0.25">
      <c r="A469" s="16" t="s">
        <v>400</v>
      </c>
      <c r="B469" s="17" t="s">
        <v>180</v>
      </c>
      <c r="C469" s="30">
        <v>1158026751.5599999</v>
      </c>
      <c r="D469" s="30">
        <v>2429679716</v>
      </c>
      <c r="E469" s="30">
        <v>1178764631.3199999</v>
      </c>
      <c r="F469" s="19">
        <f t="shared" si="24"/>
        <v>101.79079453320605</v>
      </c>
      <c r="G469" s="19">
        <f t="shared" si="25"/>
        <v>48.515227071188171</v>
      </c>
      <c r="H469" s="31">
        <f t="shared" si="26"/>
        <v>20737879.75999999</v>
      </c>
      <c r="J469" s="39"/>
    </row>
    <row r="470" spans="1:10" ht="12.75" customHeight="1" x14ac:dyDescent="0.25">
      <c r="A470" s="22" t="s">
        <v>401</v>
      </c>
      <c r="B470" s="17" t="s">
        <v>181</v>
      </c>
      <c r="C470" s="18">
        <v>152086285.99000001</v>
      </c>
      <c r="D470" s="18">
        <v>326640457</v>
      </c>
      <c r="E470" s="18">
        <v>126675686.88</v>
      </c>
      <c r="F470" s="19">
        <f t="shared" si="24"/>
        <v>83.291985240752865</v>
      </c>
      <c r="G470" s="19">
        <f t="shared" si="25"/>
        <v>38.781383066703214</v>
      </c>
      <c r="H470" s="20">
        <f t="shared" si="26"/>
        <v>-25410599.110000014</v>
      </c>
      <c r="J470" s="39"/>
    </row>
    <row r="471" spans="1:10" ht="12.75" customHeight="1" x14ac:dyDescent="0.25">
      <c r="A471" s="24" t="s">
        <v>226</v>
      </c>
      <c r="B471" s="25" t="s">
        <v>4</v>
      </c>
      <c r="C471" s="26">
        <v>105670912.55</v>
      </c>
      <c r="D471" s="26">
        <v>247263457</v>
      </c>
      <c r="E471" s="26">
        <v>112420402.52</v>
      </c>
      <c r="F471" s="27">
        <f t="shared" si="24"/>
        <v>106.38727328753441</v>
      </c>
      <c r="G471" s="27">
        <f t="shared" si="25"/>
        <v>45.465837889664385</v>
      </c>
      <c r="H471" s="28">
        <f t="shared" si="26"/>
        <v>6749489.9699999988</v>
      </c>
      <c r="J471" s="39"/>
    </row>
    <row r="472" spans="1:10" ht="12.75" customHeight="1" x14ac:dyDescent="0.25">
      <c r="A472" s="24" t="s">
        <v>227</v>
      </c>
      <c r="B472" s="25" t="s">
        <v>5</v>
      </c>
      <c r="C472" s="26">
        <v>46415373.439999998</v>
      </c>
      <c r="D472" s="26">
        <v>79377000</v>
      </c>
      <c r="E472" s="26">
        <v>14255284.359999999</v>
      </c>
      <c r="F472" s="27">
        <f t="shared" si="24"/>
        <v>30.712419837421866</v>
      </c>
      <c r="G472" s="27">
        <f t="shared" si="25"/>
        <v>17.958960857679177</v>
      </c>
      <c r="H472" s="28">
        <f t="shared" si="26"/>
        <v>-32160089.079999998</v>
      </c>
      <c r="J472" s="39"/>
    </row>
    <row r="473" spans="1:10" ht="12.75" customHeight="1" x14ac:dyDescent="0.25">
      <c r="A473" s="22" t="s">
        <v>402</v>
      </c>
      <c r="B473" s="17" t="s">
        <v>182</v>
      </c>
      <c r="C473" s="18">
        <v>2577239.06</v>
      </c>
      <c r="D473" s="18">
        <v>9310600</v>
      </c>
      <c r="E473" s="18">
        <v>3046425.47</v>
      </c>
      <c r="F473" s="19">
        <f t="shared" si="24"/>
        <v>118.20500151817504</v>
      </c>
      <c r="G473" s="19">
        <f t="shared" si="25"/>
        <v>32.719969389727837</v>
      </c>
      <c r="H473" s="20">
        <f t="shared" si="26"/>
        <v>469186.41000000015</v>
      </c>
      <c r="J473" s="39"/>
    </row>
    <row r="474" spans="1:10" ht="12.75" customHeight="1" x14ac:dyDescent="0.25">
      <c r="A474" s="24" t="s">
        <v>226</v>
      </c>
      <c r="B474" s="25" t="s">
        <v>4</v>
      </c>
      <c r="C474" s="26">
        <v>2577239.06</v>
      </c>
      <c r="D474" s="26">
        <v>9310600</v>
      </c>
      <c r="E474" s="26">
        <v>3046425.47</v>
      </c>
      <c r="F474" s="27">
        <f t="shared" si="24"/>
        <v>118.20500151817504</v>
      </c>
      <c r="G474" s="27">
        <f t="shared" si="25"/>
        <v>32.719969389727837</v>
      </c>
      <c r="H474" s="28">
        <f t="shared" si="26"/>
        <v>469186.41000000015</v>
      </c>
      <c r="J474" s="39"/>
    </row>
    <row r="475" spans="1:10" ht="12.75" customHeight="1" x14ac:dyDescent="0.25">
      <c r="A475" s="22" t="s">
        <v>403</v>
      </c>
      <c r="B475" s="17" t="s">
        <v>183</v>
      </c>
      <c r="C475" s="18">
        <v>236889227.91</v>
      </c>
      <c r="D475" s="18">
        <v>468098159</v>
      </c>
      <c r="E475" s="18">
        <v>253953780.53999999</v>
      </c>
      <c r="F475" s="19">
        <f t="shared" si="24"/>
        <v>107.20360008792093</v>
      </c>
      <c r="G475" s="19">
        <f t="shared" si="25"/>
        <v>54.25224937490087</v>
      </c>
      <c r="H475" s="20">
        <f t="shared" si="26"/>
        <v>17064552.629999995</v>
      </c>
      <c r="J475" s="39"/>
    </row>
    <row r="476" spans="1:10" ht="12.75" customHeight="1" x14ac:dyDescent="0.25">
      <c r="A476" s="24" t="s">
        <v>226</v>
      </c>
      <c r="B476" s="25" t="s">
        <v>4</v>
      </c>
      <c r="C476" s="26">
        <v>236375975.74000001</v>
      </c>
      <c r="D476" s="26">
        <v>467777159</v>
      </c>
      <c r="E476" s="26">
        <v>253136734.33000001</v>
      </c>
      <c r="F476" s="27">
        <f t="shared" si="24"/>
        <v>107.09072000127284</v>
      </c>
      <c r="G476" s="27">
        <f t="shared" si="25"/>
        <v>54.11481288892945</v>
      </c>
      <c r="H476" s="28">
        <f t="shared" si="26"/>
        <v>16760758.590000004</v>
      </c>
      <c r="J476" s="39"/>
    </row>
    <row r="477" spans="1:10" ht="12.75" customHeight="1" x14ac:dyDescent="0.25">
      <c r="A477" s="24" t="s">
        <v>227</v>
      </c>
      <c r="B477" s="25" t="s">
        <v>5</v>
      </c>
      <c r="C477" s="26">
        <v>513252.17</v>
      </c>
      <c r="D477" s="26">
        <v>321000</v>
      </c>
      <c r="E477" s="26">
        <v>817046.21</v>
      </c>
      <c r="F477" s="27">
        <f t="shared" si="24"/>
        <v>159.1900156993004</v>
      </c>
      <c r="G477" s="27">
        <f t="shared" si="25"/>
        <v>254.53152959501554</v>
      </c>
      <c r="H477" s="28">
        <f t="shared" si="26"/>
        <v>303794.03999999998</v>
      </c>
      <c r="J477" s="39"/>
    </row>
    <row r="478" spans="1:10" ht="12.75" customHeight="1" x14ac:dyDescent="0.25">
      <c r="A478" s="22" t="s">
        <v>404</v>
      </c>
      <c r="B478" s="17" t="s">
        <v>184</v>
      </c>
      <c r="C478" s="18">
        <v>12954758.210000001</v>
      </c>
      <c r="D478" s="18">
        <v>30894000</v>
      </c>
      <c r="E478" s="18">
        <v>13340070.58</v>
      </c>
      <c r="F478" s="19">
        <f t="shared" si="24"/>
        <v>102.97429225427435</v>
      </c>
      <c r="G478" s="19">
        <f t="shared" si="25"/>
        <v>43.180133941865734</v>
      </c>
      <c r="H478" s="20">
        <f t="shared" si="26"/>
        <v>385312.36999999918</v>
      </c>
      <c r="J478" s="39"/>
    </row>
    <row r="479" spans="1:10" ht="12.75" customHeight="1" x14ac:dyDescent="0.25">
      <c r="A479" s="24" t="s">
        <v>226</v>
      </c>
      <c r="B479" s="25" t="s">
        <v>4</v>
      </c>
      <c r="C479" s="26">
        <v>12954758.210000001</v>
      </c>
      <c r="D479" s="26">
        <v>30888000</v>
      </c>
      <c r="E479" s="26">
        <v>13337277.58</v>
      </c>
      <c r="F479" s="27">
        <f t="shared" si="24"/>
        <v>102.95273260835332</v>
      </c>
      <c r="G479" s="27">
        <f t="shared" si="25"/>
        <v>43.179479344729344</v>
      </c>
      <c r="H479" s="28">
        <f t="shared" si="26"/>
        <v>382519.36999999918</v>
      </c>
      <c r="J479" s="39"/>
    </row>
    <row r="480" spans="1:10" ht="12.75" customHeight="1" x14ac:dyDescent="0.25">
      <c r="A480" s="24" t="s">
        <v>227</v>
      </c>
      <c r="B480" s="25" t="s">
        <v>5</v>
      </c>
      <c r="C480" s="26"/>
      <c r="D480" s="26">
        <v>6000</v>
      </c>
      <c r="E480" s="26">
        <v>2793</v>
      </c>
      <c r="F480" s="27" t="str">
        <f t="shared" si="24"/>
        <v>x</v>
      </c>
      <c r="G480" s="27">
        <f t="shared" si="25"/>
        <v>46.550000000000004</v>
      </c>
      <c r="H480" s="28">
        <f t="shared" si="26"/>
        <v>2793</v>
      </c>
      <c r="J480" s="39"/>
    </row>
    <row r="481" spans="1:10" ht="12.75" customHeight="1" x14ac:dyDescent="0.25">
      <c r="A481" s="22" t="s">
        <v>405</v>
      </c>
      <c r="B481" s="17" t="s">
        <v>185</v>
      </c>
      <c r="C481" s="18">
        <v>11021849.26</v>
      </c>
      <c r="D481" s="18">
        <v>22996000</v>
      </c>
      <c r="E481" s="18">
        <v>10597692.5</v>
      </c>
      <c r="F481" s="19">
        <f t="shared" si="24"/>
        <v>96.151673371733267</v>
      </c>
      <c r="G481" s="19">
        <f t="shared" si="25"/>
        <v>46.084938684988693</v>
      </c>
      <c r="H481" s="20">
        <f t="shared" si="26"/>
        <v>-424156.75999999978</v>
      </c>
      <c r="J481" s="39"/>
    </row>
    <row r="482" spans="1:10" ht="12.75" customHeight="1" x14ac:dyDescent="0.25">
      <c r="A482" s="24" t="s">
        <v>226</v>
      </c>
      <c r="B482" s="25" t="s">
        <v>4</v>
      </c>
      <c r="C482" s="26">
        <v>11021849.26</v>
      </c>
      <c r="D482" s="26">
        <v>22996000</v>
      </c>
      <c r="E482" s="26">
        <v>10597692.5</v>
      </c>
      <c r="F482" s="27">
        <f t="shared" si="24"/>
        <v>96.151673371733267</v>
      </c>
      <c r="G482" s="27">
        <f t="shared" si="25"/>
        <v>46.084938684988693</v>
      </c>
      <c r="H482" s="28">
        <f t="shared" si="26"/>
        <v>-424156.75999999978</v>
      </c>
      <c r="J482" s="39"/>
    </row>
    <row r="483" spans="1:10" ht="12.75" customHeight="1" x14ac:dyDescent="0.25">
      <c r="A483" s="22" t="s">
        <v>406</v>
      </c>
      <c r="B483" s="17" t="s">
        <v>186</v>
      </c>
      <c r="C483" s="18">
        <v>8215918.2800000003</v>
      </c>
      <c r="D483" s="18">
        <v>17272250</v>
      </c>
      <c r="E483" s="18">
        <v>8101928.7199999997</v>
      </c>
      <c r="F483" s="19">
        <f t="shared" si="24"/>
        <v>98.612576755084262</v>
      </c>
      <c r="G483" s="19">
        <f t="shared" si="25"/>
        <v>46.907199235768353</v>
      </c>
      <c r="H483" s="20">
        <f t="shared" si="26"/>
        <v>-113989.56000000052</v>
      </c>
      <c r="J483" s="39"/>
    </row>
    <row r="484" spans="1:10" ht="12.75" customHeight="1" x14ac:dyDescent="0.25">
      <c r="A484" s="24" t="s">
        <v>226</v>
      </c>
      <c r="B484" s="25" t="s">
        <v>4</v>
      </c>
      <c r="C484" s="26">
        <v>8215918.2800000003</v>
      </c>
      <c r="D484" s="26">
        <v>17272250</v>
      </c>
      <c r="E484" s="26">
        <v>8101928.7199999997</v>
      </c>
      <c r="F484" s="27">
        <f t="shared" si="24"/>
        <v>98.612576755084262</v>
      </c>
      <c r="G484" s="27">
        <f t="shared" si="25"/>
        <v>46.907199235768353</v>
      </c>
      <c r="H484" s="28">
        <f t="shared" si="26"/>
        <v>-113989.56000000052</v>
      </c>
      <c r="J484" s="39"/>
    </row>
    <row r="485" spans="1:10" ht="12.75" customHeight="1" x14ac:dyDescent="0.25">
      <c r="A485" s="22" t="s">
        <v>407</v>
      </c>
      <c r="B485" s="17" t="s">
        <v>187</v>
      </c>
      <c r="C485" s="18">
        <v>10529312.140000001</v>
      </c>
      <c r="D485" s="18">
        <v>23956000</v>
      </c>
      <c r="E485" s="18">
        <v>11207652.9</v>
      </c>
      <c r="F485" s="19">
        <f t="shared" si="24"/>
        <v>106.44240336862119</v>
      </c>
      <c r="G485" s="19">
        <f t="shared" si="25"/>
        <v>46.784325012522956</v>
      </c>
      <c r="H485" s="20">
        <f t="shared" si="26"/>
        <v>678340.75999999978</v>
      </c>
      <c r="J485" s="39"/>
    </row>
    <row r="486" spans="1:10" ht="12.75" customHeight="1" x14ac:dyDescent="0.25">
      <c r="A486" s="24" t="s">
        <v>226</v>
      </c>
      <c r="B486" s="25" t="s">
        <v>4</v>
      </c>
      <c r="C486" s="26">
        <v>10529312.140000001</v>
      </c>
      <c r="D486" s="26">
        <v>23948000</v>
      </c>
      <c r="E486" s="26">
        <v>11207652.9</v>
      </c>
      <c r="F486" s="27">
        <f t="shared" si="24"/>
        <v>106.44240336862119</v>
      </c>
      <c r="G486" s="27">
        <f t="shared" si="25"/>
        <v>46.799953649574078</v>
      </c>
      <c r="H486" s="28">
        <f t="shared" si="26"/>
        <v>678340.75999999978</v>
      </c>
      <c r="J486" s="39"/>
    </row>
    <row r="487" spans="1:10" ht="12.75" customHeight="1" x14ac:dyDescent="0.25">
      <c r="A487" s="24" t="s">
        <v>227</v>
      </c>
      <c r="B487" s="25" t="s">
        <v>5</v>
      </c>
      <c r="C487" s="26"/>
      <c r="D487" s="26">
        <v>8000</v>
      </c>
      <c r="E487" s="26"/>
      <c r="F487" s="27" t="str">
        <f t="shared" ref="F487:F550" si="27">IF(C487=0,"x",E487/C487*100)</f>
        <v>x</v>
      </c>
      <c r="G487" s="27">
        <f t="shared" ref="G487:G550" si="28">IF(D487=0,"x",E487/D487*100)</f>
        <v>0</v>
      </c>
      <c r="H487" s="28">
        <f t="shared" si="26"/>
        <v>0</v>
      </c>
      <c r="J487" s="39"/>
    </row>
    <row r="488" spans="1:10" ht="12.75" customHeight="1" x14ac:dyDescent="0.25">
      <c r="A488" s="22" t="s">
        <v>408</v>
      </c>
      <c r="B488" s="17" t="s">
        <v>188</v>
      </c>
      <c r="C488" s="18">
        <v>24005770.829999998</v>
      </c>
      <c r="D488" s="18">
        <v>61898000</v>
      </c>
      <c r="E488" s="18">
        <v>29385849.600000001</v>
      </c>
      <c r="F488" s="19">
        <f t="shared" si="27"/>
        <v>122.4116059763285</v>
      </c>
      <c r="G488" s="19">
        <f t="shared" si="28"/>
        <v>47.474635044751047</v>
      </c>
      <c r="H488" s="20">
        <f t="shared" ref="H488:H551" si="29">+E488-C488</f>
        <v>5380078.7700000033</v>
      </c>
      <c r="J488" s="39"/>
    </row>
    <row r="489" spans="1:10" ht="12.75" customHeight="1" x14ac:dyDescent="0.25">
      <c r="A489" s="24" t="s">
        <v>226</v>
      </c>
      <c r="B489" s="25" t="s">
        <v>4</v>
      </c>
      <c r="C489" s="26">
        <v>24005770.829999998</v>
      </c>
      <c r="D489" s="26">
        <v>61898000</v>
      </c>
      <c r="E489" s="26">
        <v>29385849.600000001</v>
      </c>
      <c r="F489" s="27">
        <f t="shared" si="27"/>
        <v>122.4116059763285</v>
      </c>
      <c r="G489" s="27">
        <f t="shared" si="28"/>
        <v>47.474635044751047</v>
      </c>
      <c r="H489" s="28">
        <f t="shared" si="29"/>
        <v>5380078.7700000033</v>
      </c>
      <c r="J489" s="39"/>
    </row>
    <row r="490" spans="1:10" ht="12.75" customHeight="1" x14ac:dyDescent="0.25">
      <c r="A490" s="22" t="s">
        <v>409</v>
      </c>
      <c r="B490" s="17" t="s">
        <v>189</v>
      </c>
      <c r="C490" s="18">
        <v>361540.5</v>
      </c>
      <c r="D490" s="18">
        <v>1105400</v>
      </c>
      <c r="E490" s="18">
        <v>439504.67</v>
      </c>
      <c r="F490" s="19">
        <f t="shared" si="27"/>
        <v>121.56443607286043</v>
      </c>
      <c r="G490" s="19">
        <f t="shared" si="28"/>
        <v>39.759785597973583</v>
      </c>
      <c r="H490" s="20">
        <f t="shared" si="29"/>
        <v>77964.169999999984</v>
      </c>
      <c r="J490" s="39"/>
    </row>
    <row r="491" spans="1:10" ht="12.75" customHeight="1" x14ac:dyDescent="0.25">
      <c r="A491" s="24" t="s">
        <v>226</v>
      </c>
      <c r="B491" s="25" t="s">
        <v>4</v>
      </c>
      <c r="C491" s="26">
        <v>361540.5</v>
      </c>
      <c r="D491" s="26">
        <v>1105400</v>
      </c>
      <c r="E491" s="26">
        <v>439504.67</v>
      </c>
      <c r="F491" s="27">
        <f t="shared" si="27"/>
        <v>121.56443607286043</v>
      </c>
      <c r="G491" s="27">
        <f t="shared" si="28"/>
        <v>39.759785597973583</v>
      </c>
      <c r="H491" s="28">
        <f t="shared" si="29"/>
        <v>77964.169999999984</v>
      </c>
      <c r="J491" s="39"/>
    </row>
    <row r="492" spans="1:10" ht="12.75" customHeight="1" x14ac:dyDescent="0.25">
      <c r="A492" s="22" t="s">
        <v>410</v>
      </c>
      <c r="B492" s="17" t="s">
        <v>190</v>
      </c>
      <c r="C492" s="18">
        <v>667870.39</v>
      </c>
      <c r="D492" s="18">
        <v>1984500</v>
      </c>
      <c r="E492" s="18">
        <v>743731.49</v>
      </c>
      <c r="F492" s="19">
        <f t="shared" si="27"/>
        <v>111.3586559811403</v>
      </c>
      <c r="G492" s="19">
        <f t="shared" si="28"/>
        <v>37.477021415973802</v>
      </c>
      <c r="H492" s="20">
        <f t="shared" si="29"/>
        <v>75861.099999999977</v>
      </c>
      <c r="J492" s="39"/>
    </row>
    <row r="493" spans="1:10" ht="12.75" customHeight="1" x14ac:dyDescent="0.25">
      <c r="A493" s="24" t="s">
        <v>226</v>
      </c>
      <c r="B493" s="25" t="s">
        <v>4</v>
      </c>
      <c r="C493" s="26">
        <v>667870.39</v>
      </c>
      <c r="D493" s="26">
        <v>1984500</v>
      </c>
      <c r="E493" s="26">
        <v>743731.49</v>
      </c>
      <c r="F493" s="27">
        <f t="shared" si="27"/>
        <v>111.3586559811403</v>
      </c>
      <c r="G493" s="27">
        <f t="shared" si="28"/>
        <v>37.477021415973802</v>
      </c>
      <c r="H493" s="28">
        <f t="shared" si="29"/>
        <v>75861.099999999977</v>
      </c>
      <c r="J493" s="39"/>
    </row>
    <row r="494" spans="1:10" ht="12.75" customHeight="1" x14ac:dyDescent="0.25">
      <c r="A494" s="22" t="s">
        <v>411</v>
      </c>
      <c r="B494" s="17" t="s">
        <v>191</v>
      </c>
      <c r="C494" s="18">
        <v>9342610.9000000004</v>
      </c>
      <c r="D494" s="18">
        <v>18952800</v>
      </c>
      <c r="E494" s="18">
        <v>9046125.4700000007</v>
      </c>
      <c r="F494" s="19">
        <f t="shared" si="27"/>
        <v>96.826524906437029</v>
      </c>
      <c r="G494" s="19">
        <f t="shared" si="28"/>
        <v>47.729757450086538</v>
      </c>
      <c r="H494" s="20">
        <f t="shared" si="29"/>
        <v>-296485.4299999997</v>
      </c>
      <c r="J494" s="39"/>
    </row>
    <row r="495" spans="1:10" ht="12.75" customHeight="1" x14ac:dyDescent="0.25">
      <c r="A495" s="24" t="s">
        <v>226</v>
      </c>
      <c r="B495" s="25" t="s">
        <v>4</v>
      </c>
      <c r="C495" s="26">
        <v>9342610.9000000004</v>
      </c>
      <c r="D495" s="26">
        <v>18952800</v>
      </c>
      <c r="E495" s="26">
        <v>9046125.4700000007</v>
      </c>
      <c r="F495" s="27">
        <f t="shared" si="27"/>
        <v>96.826524906437029</v>
      </c>
      <c r="G495" s="27">
        <f t="shared" si="28"/>
        <v>47.729757450086538</v>
      </c>
      <c r="H495" s="28">
        <f t="shared" si="29"/>
        <v>-296485.4299999997</v>
      </c>
      <c r="J495" s="39"/>
    </row>
    <row r="496" spans="1:10" ht="12.75" customHeight="1" x14ac:dyDescent="0.25">
      <c r="A496" s="22" t="s">
        <v>412</v>
      </c>
      <c r="B496" s="17" t="s">
        <v>192</v>
      </c>
      <c r="C496" s="18">
        <v>121853109.59999999</v>
      </c>
      <c r="D496" s="18">
        <v>254713100</v>
      </c>
      <c r="E496" s="18">
        <v>126576547.37</v>
      </c>
      <c r="F496" s="19">
        <f t="shared" si="27"/>
        <v>103.87633748987233</v>
      </c>
      <c r="G496" s="19">
        <f t="shared" si="28"/>
        <v>49.693772079253087</v>
      </c>
      <c r="H496" s="20">
        <f t="shared" si="29"/>
        <v>4723437.7700000107</v>
      </c>
      <c r="J496" s="39"/>
    </row>
    <row r="497" spans="1:10" ht="12.75" customHeight="1" x14ac:dyDescent="0.25">
      <c r="A497" s="24" t="s">
        <v>226</v>
      </c>
      <c r="B497" s="25" t="s">
        <v>4</v>
      </c>
      <c r="C497" s="26">
        <v>121814282.56</v>
      </c>
      <c r="D497" s="26">
        <v>254524400</v>
      </c>
      <c r="E497" s="26">
        <v>126563777.89</v>
      </c>
      <c r="F497" s="27">
        <f t="shared" si="27"/>
        <v>103.89896425130658</v>
      </c>
      <c r="G497" s="27">
        <f t="shared" si="28"/>
        <v>49.725597188324578</v>
      </c>
      <c r="H497" s="28">
        <f t="shared" si="29"/>
        <v>4749495.3299999982</v>
      </c>
      <c r="J497" s="39"/>
    </row>
    <row r="498" spans="1:10" ht="12.75" customHeight="1" x14ac:dyDescent="0.25">
      <c r="A498" s="24" t="s">
        <v>227</v>
      </c>
      <c r="B498" s="25" t="s">
        <v>5</v>
      </c>
      <c r="C498" s="26">
        <v>38827.040000000001</v>
      </c>
      <c r="D498" s="26">
        <v>188700</v>
      </c>
      <c r="E498" s="26">
        <v>12769.48</v>
      </c>
      <c r="F498" s="27">
        <f t="shared" si="27"/>
        <v>32.888110965965986</v>
      </c>
      <c r="G498" s="27">
        <f t="shared" si="28"/>
        <v>6.7670800211976676</v>
      </c>
      <c r="H498" s="28">
        <f t="shared" si="29"/>
        <v>-26057.56</v>
      </c>
      <c r="J498" s="39"/>
    </row>
    <row r="499" spans="1:10" ht="12.75" customHeight="1" x14ac:dyDescent="0.25">
      <c r="A499" s="22" t="s">
        <v>413</v>
      </c>
      <c r="B499" s="17" t="s">
        <v>193</v>
      </c>
      <c r="C499" s="18">
        <v>39855386.509999998</v>
      </c>
      <c r="D499" s="18">
        <v>84516300</v>
      </c>
      <c r="E499" s="18">
        <v>41091164.450000003</v>
      </c>
      <c r="F499" s="19">
        <f t="shared" si="27"/>
        <v>103.10065476266286</v>
      </c>
      <c r="G499" s="19">
        <f t="shared" si="28"/>
        <v>48.619218363794914</v>
      </c>
      <c r="H499" s="20">
        <f t="shared" si="29"/>
        <v>1235777.9400000051</v>
      </c>
      <c r="J499" s="39"/>
    </row>
    <row r="500" spans="1:10" ht="12.75" customHeight="1" x14ac:dyDescent="0.25">
      <c r="A500" s="24" t="s">
        <v>226</v>
      </c>
      <c r="B500" s="25" t="s">
        <v>4</v>
      </c>
      <c r="C500" s="26">
        <v>39830381.710000001</v>
      </c>
      <c r="D500" s="26">
        <v>84449300</v>
      </c>
      <c r="E500" s="26">
        <v>41070309.850000001</v>
      </c>
      <c r="F500" s="27">
        <f t="shared" si="27"/>
        <v>103.11302098239419</v>
      </c>
      <c r="G500" s="27">
        <f t="shared" si="28"/>
        <v>48.633096840352735</v>
      </c>
      <c r="H500" s="28">
        <f t="shared" si="29"/>
        <v>1239928.1400000006</v>
      </c>
      <c r="J500" s="39"/>
    </row>
    <row r="501" spans="1:10" ht="12.75" customHeight="1" x14ac:dyDescent="0.25">
      <c r="A501" s="24" t="s">
        <v>227</v>
      </c>
      <c r="B501" s="25" t="s">
        <v>5</v>
      </c>
      <c r="C501" s="26">
        <v>25004.799999999999</v>
      </c>
      <c r="D501" s="26">
        <v>67000</v>
      </c>
      <c r="E501" s="26">
        <v>20854.599999999999</v>
      </c>
      <c r="F501" s="27">
        <f t="shared" si="27"/>
        <v>83.402386741745588</v>
      </c>
      <c r="G501" s="27">
        <f t="shared" si="28"/>
        <v>31.126268656716416</v>
      </c>
      <c r="H501" s="28">
        <f t="shared" si="29"/>
        <v>-4150.2000000000007</v>
      </c>
      <c r="J501" s="39"/>
    </row>
    <row r="502" spans="1:10" ht="12.75" customHeight="1" x14ac:dyDescent="0.25">
      <c r="A502" s="22" t="s">
        <v>414</v>
      </c>
      <c r="B502" s="17" t="s">
        <v>194</v>
      </c>
      <c r="C502" s="18">
        <v>44625194.100000001</v>
      </c>
      <c r="D502" s="18">
        <v>98287000</v>
      </c>
      <c r="E502" s="18">
        <v>47118050.100000001</v>
      </c>
      <c r="F502" s="19">
        <f t="shared" si="27"/>
        <v>105.58620763511703</v>
      </c>
      <c r="G502" s="19">
        <f t="shared" si="28"/>
        <v>47.939249442957873</v>
      </c>
      <c r="H502" s="20">
        <f t="shared" si="29"/>
        <v>2492856</v>
      </c>
      <c r="J502" s="39"/>
    </row>
    <row r="503" spans="1:10" ht="12.75" customHeight="1" x14ac:dyDescent="0.25">
      <c r="A503" s="24" t="s">
        <v>226</v>
      </c>
      <c r="B503" s="25" t="s">
        <v>4</v>
      </c>
      <c r="C503" s="26">
        <v>44625194.100000001</v>
      </c>
      <c r="D503" s="26">
        <v>98279000</v>
      </c>
      <c r="E503" s="26">
        <v>47118050.100000001</v>
      </c>
      <c r="F503" s="27">
        <f t="shared" si="27"/>
        <v>105.58620763511703</v>
      </c>
      <c r="G503" s="27">
        <f t="shared" si="28"/>
        <v>47.943151741470714</v>
      </c>
      <c r="H503" s="28">
        <f t="shared" si="29"/>
        <v>2492856</v>
      </c>
      <c r="J503" s="39"/>
    </row>
    <row r="504" spans="1:10" ht="12.75" customHeight="1" x14ac:dyDescent="0.25">
      <c r="A504" s="24" t="s">
        <v>227</v>
      </c>
      <c r="B504" s="25" t="s">
        <v>5</v>
      </c>
      <c r="C504" s="26"/>
      <c r="D504" s="26">
        <v>8000</v>
      </c>
      <c r="E504" s="26"/>
      <c r="F504" s="27" t="str">
        <f t="shared" si="27"/>
        <v>x</v>
      </c>
      <c r="G504" s="27">
        <f t="shared" si="28"/>
        <v>0</v>
      </c>
      <c r="H504" s="28">
        <f t="shared" si="29"/>
        <v>0</v>
      </c>
      <c r="J504" s="39"/>
    </row>
    <row r="505" spans="1:10" ht="12.75" customHeight="1" x14ac:dyDescent="0.25">
      <c r="A505" s="22" t="s">
        <v>415</v>
      </c>
      <c r="B505" s="17" t="s">
        <v>195</v>
      </c>
      <c r="C505" s="18">
        <v>301769479.33999997</v>
      </c>
      <c r="D505" s="18">
        <v>630473000</v>
      </c>
      <c r="E505" s="18">
        <v>313577657.63999999</v>
      </c>
      <c r="F505" s="19">
        <f t="shared" si="27"/>
        <v>103.91297964453719</v>
      </c>
      <c r="G505" s="19">
        <f t="shared" si="28"/>
        <v>49.736889230783873</v>
      </c>
      <c r="H505" s="20">
        <f t="shared" si="29"/>
        <v>11808178.300000012</v>
      </c>
      <c r="J505" s="39"/>
    </row>
    <row r="506" spans="1:10" ht="12.75" customHeight="1" x14ac:dyDescent="0.25">
      <c r="A506" s="24" t="s">
        <v>226</v>
      </c>
      <c r="B506" s="25" t="s">
        <v>4</v>
      </c>
      <c r="C506" s="26">
        <v>301694818.13</v>
      </c>
      <c r="D506" s="26">
        <v>630028500</v>
      </c>
      <c r="E506" s="26">
        <v>313451648.58999997</v>
      </c>
      <c r="F506" s="27">
        <f t="shared" si="27"/>
        <v>103.89692820475756</v>
      </c>
      <c r="G506" s="27">
        <f t="shared" si="28"/>
        <v>49.751979250145027</v>
      </c>
      <c r="H506" s="28">
        <f t="shared" si="29"/>
        <v>11756830.459999979</v>
      </c>
      <c r="J506" s="39"/>
    </row>
    <row r="507" spans="1:10" ht="12.75" customHeight="1" x14ac:dyDescent="0.25">
      <c r="A507" s="24" t="s">
        <v>227</v>
      </c>
      <c r="B507" s="25" t="s">
        <v>5</v>
      </c>
      <c r="C507" s="26">
        <v>74661.210000000006</v>
      </c>
      <c r="D507" s="26">
        <v>444500</v>
      </c>
      <c r="E507" s="26">
        <v>126009.05</v>
      </c>
      <c r="F507" s="27">
        <f t="shared" si="27"/>
        <v>168.77445463313546</v>
      </c>
      <c r="G507" s="27">
        <f t="shared" si="28"/>
        <v>28.348492688413952</v>
      </c>
      <c r="H507" s="28">
        <f t="shared" si="29"/>
        <v>51347.839999999997</v>
      </c>
      <c r="J507" s="39"/>
    </row>
    <row r="508" spans="1:10" ht="12.75" customHeight="1" x14ac:dyDescent="0.25">
      <c r="A508" s="22" t="s">
        <v>416</v>
      </c>
      <c r="B508" s="17" t="s">
        <v>196</v>
      </c>
      <c r="C508" s="18">
        <v>82490169.069999993</v>
      </c>
      <c r="D508" s="18">
        <v>176717000</v>
      </c>
      <c r="E508" s="18">
        <v>85837767.620000005</v>
      </c>
      <c r="F508" s="19">
        <f t="shared" si="27"/>
        <v>104.05817879602026</v>
      </c>
      <c r="G508" s="19">
        <f t="shared" si="28"/>
        <v>48.573576747002271</v>
      </c>
      <c r="H508" s="20">
        <f t="shared" si="29"/>
        <v>3347598.5500000119</v>
      </c>
      <c r="J508" s="39"/>
    </row>
    <row r="509" spans="1:10" ht="12.75" customHeight="1" x14ac:dyDescent="0.25">
      <c r="A509" s="24" t="s">
        <v>226</v>
      </c>
      <c r="B509" s="25" t="s">
        <v>4</v>
      </c>
      <c r="C509" s="26">
        <v>82485646.079999998</v>
      </c>
      <c r="D509" s="26">
        <v>176692500</v>
      </c>
      <c r="E509" s="26">
        <v>85823543.120000005</v>
      </c>
      <c r="F509" s="27">
        <f t="shared" si="27"/>
        <v>104.04663986842353</v>
      </c>
      <c r="G509" s="27">
        <f t="shared" si="28"/>
        <v>48.572261482519067</v>
      </c>
      <c r="H509" s="28">
        <f t="shared" si="29"/>
        <v>3337897.0400000066</v>
      </c>
      <c r="J509" s="39"/>
    </row>
    <row r="510" spans="1:10" ht="12.75" customHeight="1" x14ac:dyDescent="0.25">
      <c r="A510" s="24" t="s">
        <v>227</v>
      </c>
      <c r="B510" s="25" t="s">
        <v>5</v>
      </c>
      <c r="C510" s="26">
        <v>4522.99</v>
      </c>
      <c r="D510" s="26">
        <v>24500</v>
      </c>
      <c r="E510" s="26">
        <v>14224.5</v>
      </c>
      <c r="F510" s="27">
        <f t="shared" si="27"/>
        <v>314.49328873156918</v>
      </c>
      <c r="G510" s="27">
        <f t="shared" si="28"/>
        <v>58.059183673469384</v>
      </c>
      <c r="H510" s="28">
        <f t="shared" si="29"/>
        <v>9701.51</v>
      </c>
      <c r="J510" s="39"/>
    </row>
    <row r="511" spans="1:10" ht="12.75" customHeight="1" x14ac:dyDescent="0.25">
      <c r="A511" s="22" t="s">
        <v>417</v>
      </c>
      <c r="B511" s="17" t="s">
        <v>197</v>
      </c>
      <c r="C511" s="18">
        <v>85543230.120000005</v>
      </c>
      <c r="D511" s="18">
        <v>176489350</v>
      </c>
      <c r="E511" s="18">
        <v>86713761.239999995</v>
      </c>
      <c r="F511" s="19">
        <f t="shared" si="27"/>
        <v>101.36835038653318</v>
      </c>
      <c r="G511" s="19">
        <f t="shared" si="28"/>
        <v>49.13257442446244</v>
      </c>
      <c r="H511" s="20">
        <f t="shared" si="29"/>
        <v>1170531.1199999899</v>
      </c>
      <c r="J511" s="39"/>
    </row>
    <row r="512" spans="1:10" ht="12.75" customHeight="1" x14ac:dyDescent="0.25">
      <c r="A512" s="24" t="s">
        <v>226</v>
      </c>
      <c r="B512" s="25" t="s">
        <v>4</v>
      </c>
      <c r="C512" s="26">
        <v>85537417.620000005</v>
      </c>
      <c r="D512" s="26">
        <v>176472850</v>
      </c>
      <c r="E512" s="26">
        <v>86712273.239999995</v>
      </c>
      <c r="F512" s="27">
        <f t="shared" si="27"/>
        <v>101.37349905186439</v>
      </c>
      <c r="G512" s="27">
        <f t="shared" si="28"/>
        <v>49.13632507210032</v>
      </c>
      <c r="H512" s="28">
        <f t="shared" si="29"/>
        <v>1174855.6199999899</v>
      </c>
      <c r="J512" s="39"/>
    </row>
    <row r="513" spans="1:10" ht="12.75" customHeight="1" x14ac:dyDescent="0.25">
      <c r="A513" s="24" t="s">
        <v>227</v>
      </c>
      <c r="B513" s="25" t="s">
        <v>5</v>
      </c>
      <c r="C513" s="26">
        <v>5812.5</v>
      </c>
      <c r="D513" s="26">
        <v>16500</v>
      </c>
      <c r="E513" s="26">
        <v>1488</v>
      </c>
      <c r="F513" s="27">
        <f t="shared" si="27"/>
        <v>25.6</v>
      </c>
      <c r="G513" s="27">
        <f t="shared" si="28"/>
        <v>9.0181818181818176</v>
      </c>
      <c r="H513" s="28">
        <f t="shared" si="29"/>
        <v>-4324.5</v>
      </c>
      <c r="J513" s="39"/>
    </row>
    <row r="514" spans="1:10" ht="12.75" customHeight="1" x14ac:dyDescent="0.25">
      <c r="A514" s="22" t="s">
        <v>418</v>
      </c>
      <c r="B514" s="17" t="s">
        <v>198</v>
      </c>
      <c r="C514" s="18">
        <v>13237799.35</v>
      </c>
      <c r="D514" s="18">
        <v>25375800</v>
      </c>
      <c r="E514" s="18">
        <v>11311234.08</v>
      </c>
      <c r="F514" s="19">
        <f t="shared" si="27"/>
        <v>85.446483822101442</v>
      </c>
      <c r="G514" s="19">
        <f t="shared" si="28"/>
        <v>44.574886624264067</v>
      </c>
      <c r="H514" s="20">
        <f t="shared" si="29"/>
        <v>-1926565.2699999996</v>
      </c>
      <c r="J514" s="39"/>
    </row>
    <row r="515" spans="1:10" ht="12.75" customHeight="1" x14ac:dyDescent="0.25">
      <c r="A515" s="24" t="s">
        <v>226</v>
      </c>
      <c r="B515" s="25" t="s">
        <v>4</v>
      </c>
      <c r="C515" s="26">
        <v>13237799.35</v>
      </c>
      <c r="D515" s="26">
        <v>25375800</v>
      </c>
      <c r="E515" s="26">
        <v>11311234.08</v>
      </c>
      <c r="F515" s="27">
        <f t="shared" si="27"/>
        <v>85.446483822101442</v>
      </c>
      <c r="G515" s="27">
        <f t="shared" si="28"/>
        <v>44.574886624264067</v>
      </c>
      <c r="H515" s="28">
        <f t="shared" si="29"/>
        <v>-1926565.2699999996</v>
      </c>
      <c r="J515" s="39"/>
    </row>
    <row r="516" spans="1:10" ht="12.75" customHeight="1" x14ac:dyDescent="0.25">
      <c r="A516" s="16" t="s">
        <v>419</v>
      </c>
      <c r="B516" s="17" t="s">
        <v>199</v>
      </c>
      <c r="C516" s="30">
        <v>5556289.0999999996</v>
      </c>
      <c r="D516" s="30">
        <v>12088936</v>
      </c>
      <c r="E516" s="30">
        <v>5809475.2199999997</v>
      </c>
      <c r="F516" s="19">
        <f t="shared" si="27"/>
        <v>104.55674849604209</v>
      </c>
      <c r="G516" s="19">
        <f t="shared" si="28"/>
        <v>48.056133476097479</v>
      </c>
      <c r="H516" s="31">
        <f t="shared" si="29"/>
        <v>253186.12000000011</v>
      </c>
      <c r="J516" s="39"/>
    </row>
    <row r="517" spans="1:10" ht="12.75" customHeight="1" x14ac:dyDescent="0.25">
      <c r="A517" s="22" t="s">
        <v>420</v>
      </c>
      <c r="B517" s="17" t="s">
        <v>200</v>
      </c>
      <c r="C517" s="18">
        <v>5556289.0999999996</v>
      </c>
      <c r="D517" s="18">
        <v>12088936</v>
      </c>
      <c r="E517" s="18">
        <v>5809475.2199999997</v>
      </c>
      <c r="F517" s="19">
        <f t="shared" si="27"/>
        <v>104.55674849604209</v>
      </c>
      <c r="G517" s="19">
        <f t="shared" si="28"/>
        <v>48.056133476097479</v>
      </c>
      <c r="H517" s="20">
        <f t="shared" si="29"/>
        <v>253186.12000000011</v>
      </c>
      <c r="J517" s="39"/>
    </row>
    <row r="518" spans="1:10" ht="12.75" customHeight="1" x14ac:dyDescent="0.25">
      <c r="A518" s="24" t="s">
        <v>226</v>
      </c>
      <c r="B518" s="25" t="s">
        <v>4</v>
      </c>
      <c r="C518" s="26">
        <v>5298296.51</v>
      </c>
      <c r="D518" s="26">
        <v>12033636</v>
      </c>
      <c r="E518" s="26">
        <v>5809475.2199999997</v>
      </c>
      <c r="F518" s="27">
        <f t="shared" si="27"/>
        <v>109.64798230969524</v>
      </c>
      <c r="G518" s="27">
        <f t="shared" si="28"/>
        <v>48.276973144276589</v>
      </c>
      <c r="H518" s="28">
        <f t="shared" si="29"/>
        <v>511178.70999999996</v>
      </c>
      <c r="J518" s="39"/>
    </row>
    <row r="519" spans="1:10" ht="12.75" customHeight="1" x14ac:dyDescent="0.25">
      <c r="A519" s="24" t="s">
        <v>227</v>
      </c>
      <c r="B519" s="25" t="s">
        <v>5</v>
      </c>
      <c r="C519" s="26">
        <v>257992.59</v>
      </c>
      <c r="D519" s="26">
        <v>55300</v>
      </c>
      <c r="E519" s="26"/>
      <c r="F519" s="27">
        <f t="shared" si="27"/>
        <v>0</v>
      </c>
      <c r="G519" s="27">
        <f t="shared" si="28"/>
        <v>0</v>
      </c>
      <c r="H519" s="28">
        <f t="shared" si="29"/>
        <v>-257992.59</v>
      </c>
      <c r="J519" s="39"/>
    </row>
    <row r="520" spans="1:10" ht="12.75" customHeight="1" x14ac:dyDescent="0.25">
      <c r="A520" s="16" t="s">
        <v>421</v>
      </c>
      <c r="B520" s="17" t="s">
        <v>201</v>
      </c>
      <c r="C520" s="30">
        <v>2326255.96</v>
      </c>
      <c r="D520" s="30">
        <v>5502349</v>
      </c>
      <c r="E520" s="30">
        <v>2373817.5</v>
      </c>
      <c r="F520" s="19">
        <f t="shared" si="27"/>
        <v>102.04455317118241</v>
      </c>
      <c r="G520" s="19">
        <f t="shared" si="28"/>
        <v>43.141892671657139</v>
      </c>
      <c r="H520" s="31">
        <f t="shared" si="29"/>
        <v>47561.540000000037</v>
      </c>
      <c r="J520" s="39"/>
    </row>
    <row r="521" spans="1:10" ht="12.75" customHeight="1" x14ac:dyDescent="0.25">
      <c r="A521" s="22" t="s">
        <v>422</v>
      </c>
      <c r="B521" s="17" t="s">
        <v>202</v>
      </c>
      <c r="C521" s="18">
        <v>2326255.96</v>
      </c>
      <c r="D521" s="18">
        <v>5502349</v>
      </c>
      <c r="E521" s="18">
        <v>2373817.5</v>
      </c>
      <c r="F521" s="19">
        <f t="shared" si="27"/>
        <v>102.04455317118241</v>
      </c>
      <c r="G521" s="19">
        <f t="shared" si="28"/>
        <v>43.141892671657139</v>
      </c>
      <c r="H521" s="20">
        <f t="shared" si="29"/>
        <v>47561.540000000037</v>
      </c>
      <c r="J521" s="39"/>
    </row>
    <row r="522" spans="1:10" ht="12.75" customHeight="1" x14ac:dyDescent="0.25">
      <c r="A522" s="24" t="s">
        <v>226</v>
      </c>
      <c r="B522" s="25" t="s">
        <v>4</v>
      </c>
      <c r="C522" s="26">
        <v>2326255.96</v>
      </c>
      <c r="D522" s="26">
        <v>5421949</v>
      </c>
      <c r="E522" s="26">
        <v>2335993.77</v>
      </c>
      <c r="F522" s="27">
        <f t="shared" si="27"/>
        <v>100.4186044084332</v>
      </c>
      <c r="G522" s="27">
        <f t="shared" si="28"/>
        <v>43.084023291255598</v>
      </c>
      <c r="H522" s="28">
        <f t="shared" si="29"/>
        <v>9737.8100000000559</v>
      </c>
      <c r="J522" s="39"/>
    </row>
    <row r="523" spans="1:10" ht="12.75" customHeight="1" x14ac:dyDescent="0.25">
      <c r="A523" s="24" t="s">
        <v>227</v>
      </c>
      <c r="B523" s="25" t="s">
        <v>5</v>
      </c>
      <c r="C523" s="26"/>
      <c r="D523" s="26">
        <v>80400</v>
      </c>
      <c r="E523" s="26">
        <v>37823.730000000003</v>
      </c>
      <c r="F523" s="27" t="str">
        <f t="shared" si="27"/>
        <v>x</v>
      </c>
      <c r="G523" s="27">
        <f t="shared" si="28"/>
        <v>47.044440298507467</v>
      </c>
      <c r="H523" s="28">
        <f t="shared" si="29"/>
        <v>37823.730000000003</v>
      </c>
      <c r="J523" s="39"/>
    </row>
    <row r="524" spans="1:10" ht="12.75" customHeight="1" x14ac:dyDescent="0.25">
      <c r="A524" s="16" t="s">
        <v>423</v>
      </c>
      <c r="B524" s="17" t="s">
        <v>203</v>
      </c>
      <c r="C524" s="30">
        <v>2008718.68</v>
      </c>
      <c r="D524" s="30">
        <v>3129367</v>
      </c>
      <c r="E524" s="30">
        <v>1678591.93</v>
      </c>
      <c r="F524" s="19">
        <f t="shared" si="27"/>
        <v>83.565306914953368</v>
      </c>
      <c r="G524" s="19">
        <f t="shared" si="28"/>
        <v>53.639983102013922</v>
      </c>
      <c r="H524" s="31">
        <f t="shared" si="29"/>
        <v>-330126.75</v>
      </c>
      <c r="J524" s="39"/>
    </row>
    <row r="525" spans="1:10" ht="12.75" customHeight="1" x14ac:dyDescent="0.25">
      <c r="A525" s="22" t="s">
        <v>424</v>
      </c>
      <c r="B525" s="17" t="s">
        <v>204</v>
      </c>
      <c r="C525" s="18">
        <v>2008718.68</v>
      </c>
      <c r="D525" s="18">
        <v>3129367</v>
      </c>
      <c r="E525" s="18">
        <v>1678591.93</v>
      </c>
      <c r="F525" s="19">
        <f t="shared" si="27"/>
        <v>83.565306914953368</v>
      </c>
      <c r="G525" s="19">
        <f t="shared" si="28"/>
        <v>53.639983102013922</v>
      </c>
      <c r="H525" s="20">
        <f t="shared" si="29"/>
        <v>-330126.75</v>
      </c>
      <c r="J525" s="39"/>
    </row>
    <row r="526" spans="1:10" ht="12.75" customHeight="1" x14ac:dyDescent="0.25">
      <c r="A526" s="24" t="s">
        <v>226</v>
      </c>
      <c r="B526" s="25" t="s">
        <v>4</v>
      </c>
      <c r="C526" s="26">
        <v>2003276.48</v>
      </c>
      <c r="D526" s="26">
        <v>3061367</v>
      </c>
      <c r="E526" s="26">
        <v>1673511.93</v>
      </c>
      <c r="F526" s="27">
        <f t="shared" si="27"/>
        <v>83.538739994591253</v>
      </c>
      <c r="G526" s="27">
        <f t="shared" si="28"/>
        <v>54.665511518220455</v>
      </c>
      <c r="H526" s="28">
        <f t="shared" si="29"/>
        <v>-329764.55000000005</v>
      </c>
      <c r="J526" s="39"/>
    </row>
    <row r="527" spans="1:10" ht="12.75" customHeight="1" x14ac:dyDescent="0.25">
      <c r="A527" s="24" t="s">
        <v>227</v>
      </c>
      <c r="B527" s="25" t="s">
        <v>5</v>
      </c>
      <c r="C527" s="26">
        <v>5442.2</v>
      </c>
      <c r="D527" s="26">
        <v>68000</v>
      </c>
      <c r="E527" s="26">
        <v>5080</v>
      </c>
      <c r="F527" s="27">
        <f t="shared" si="27"/>
        <v>93.344603285436051</v>
      </c>
      <c r="G527" s="27">
        <f t="shared" si="28"/>
        <v>7.4705882352941178</v>
      </c>
      <c r="H527" s="28">
        <f t="shared" si="29"/>
        <v>-362.19999999999982</v>
      </c>
      <c r="J527" s="39"/>
    </row>
    <row r="528" spans="1:10" ht="12.75" customHeight="1" x14ac:dyDescent="0.25">
      <c r="A528" s="16" t="s">
        <v>425</v>
      </c>
      <c r="B528" s="17" t="s">
        <v>205</v>
      </c>
      <c r="C528" s="30">
        <v>1699778.1</v>
      </c>
      <c r="D528" s="30">
        <v>4026182</v>
      </c>
      <c r="E528" s="30">
        <v>1560215.09</v>
      </c>
      <c r="F528" s="19">
        <f t="shared" si="27"/>
        <v>91.78933944377799</v>
      </c>
      <c r="G528" s="19">
        <f t="shared" si="28"/>
        <v>38.751727815583102</v>
      </c>
      <c r="H528" s="31">
        <f t="shared" si="29"/>
        <v>-139563.01</v>
      </c>
      <c r="J528" s="39"/>
    </row>
    <row r="529" spans="1:10" ht="12.75" customHeight="1" x14ac:dyDescent="0.25">
      <c r="A529" s="22" t="s">
        <v>426</v>
      </c>
      <c r="B529" s="17" t="s">
        <v>206</v>
      </c>
      <c r="C529" s="18">
        <v>1699778.1</v>
      </c>
      <c r="D529" s="18">
        <v>4026182</v>
      </c>
      <c r="E529" s="18">
        <v>1560215.09</v>
      </c>
      <c r="F529" s="19">
        <f t="shared" si="27"/>
        <v>91.78933944377799</v>
      </c>
      <c r="G529" s="19">
        <f t="shared" si="28"/>
        <v>38.751727815583102</v>
      </c>
      <c r="H529" s="20">
        <f t="shared" si="29"/>
        <v>-139563.01</v>
      </c>
      <c r="J529" s="39"/>
    </row>
    <row r="530" spans="1:10" ht="12.75" customHeight="1" x14ac:dyDescent="0.25">
      <c r="A530" s="24" t="s">
        <v>226</v>
      </c>
      <c r="B530" s="25" t="s">
        <v>4</v>
      </c>
      <c r="C530" s="26">
        <v>1670351.66</v>
      </c>
      <c r="D530" s="26">
        <v>3973182</v>
      </c>
      <c r="E530" s="26">
        <v>1552437.84</v>
      </c>
      <c r="F530" s="27">
        <f t="shared" si="27"/>
        <v>92.940778710035232</v>
      </c>
      <c r="G530" s="27">
        <f t="shared" si="28"/>
        <v>39.072910327289314</v>
      </c>
      <c r="H530" s="28">
        <f t="shared" si="29"/>
        <v>-117913.81999999983</v>
      </c>
      <c r="J530" s="39"/>
    </row>
    <row r="531" spans="1:10" ht="12.75" customHeight="1" x14ac:dyDescent="0.25">
      <c r="A531" s="24" t="s">
        <v>227</v>
      </c>
      <c r="B531" s="25" t="s">
        <v>5</v>
      </c>
      <c r="C531" s="26">
        <v>29426.44</v>
      </c>
      <c r="D531" s="26">
        <v>53000</v>
      </c>
      <c r="E531" s="26">
        <v>7777.25</v>
      </c>
      <c r="F531" s="27">
        <f t="shared" si="27"/>
        <v>26.429462755263632</v>
      </c>
      <c r="G531" s="27">
        <f t="shared" si="28"/>
        <v>14.674056603773586</v>
      </c>
      <c r="H531" s="28">
        <f t="shared" si="29"/>
        <v>-21649.19</v>
      </c>
      <c r="J531" s="39"/>
    </row>
    <row r="532" spans="1:10" ht="12.75" customHeight="1" x14ac:dyDescent="0.25">
      <c r="A532" s="16" t="s">
        <v>427</v>
      </c>
      <c r="B532" s="17" t="s">
        <v>207</v>
      </c>
      <c r="C532" s="30">
        <v>38846286.859999999</v>
      </c>
      <c r="D532" s="30">
        <v>108696102</v>
      </c>
      <c r="E532" s="30">
        <v>42782881.340000004</v>
      </c>
      <c r="F532" s="19">
        <f t="shared" si="27"/>
        <v>110.13377287303491</v>
      </c>
      <c r="G532" s="19">
        <f t="shared" si="28"/>
        <v>39.360087945012054</v>
      </c>
      <c r="H532" s="31">
        <f t="shared" si="29"/>
        <v>3936594.4800000042</v>
      </c>
      <c r="J532" s="39"/>
    </row>
    <row r="533" spans="1:10" ht="12.75" customHeight="1" x14ac:dyDescent="0.25">
      <c r="A533" s="22" t="s">
        <v>428</v>
      </c>
      <c r="B533" s="17" t="s">
        <v>208</v>
      </c>
      <c r="C533" s="18">
        <v>38846286.859999999</v>
      </c>
      <c r="D533" s="18">
        <v>108696102</v>
      </c>
      <c r="E533" s="18">
        <v>42782881.340000004</v>
      </c>
      <c r="F533" s="19">
        <f t="shared" si="27"/>
        <v>110.13377287303491</v>
      </c>
      <c r="G533" s="19">
        <f t="shared" si="28"/>
        <v>39.360087945012054</v>
      </c>
      <c r="H533" s="20">
        <f t="shared" si="29"/>
        <v>3936594.4800000042</v>
      </c>
      <c r="J533" s="39"/>
    </row>
    <row r="534" spans="1:10" ht="12.75" customHeight="1" x14ac:dyDescent="0.25">
      <c r="A534" s="24" t="s">
        <v>226</v>
      </c>
      <c r="B534" s="25" t="s">
        <v>4</v>
      </c>
      <c r="C534" s="26">
        <v>38330674.5</v>
      </c>
      <c r="D534" s="26">
        <v>99548849</v>
      </c>
      <c r="E534" s="26">
        <v>41977410.32</v>
      </c>
      <c r="F534" s="27">
        <f t="shared" si="27"/>
        <v>109.51388376951208</v>
      </c>
      <c r="G534" s="27">
        <f t="shared" si="28"/>
        <v>42.167650095080454</v>
      </c>
      <c r="H534" s="28">
        <f t="shared" si="29"/>
        <v>3646735.8200000003</v>
      </c>
      <c r="J534" s="39"/>
    </row>
    <row r="535" spans="1:10" ht="12.75" customHeight="1" x14ac:dyDescent="0.25">
      <c r="A535" s="24" t="s">
        <v>227</v>
      </c>
      <c r="B535" s="25" t="s">
        <v>5</v>
      </c>
      <c r="C535" s="26">
        <v>515612.36</v>
      </c>
      <c r="D535" s="26">
        <v>9147253</v>
      </c>
      <c r="E535" s="26">
        <v>805471.02</v>
      </c>
      <c r="F535" s="27">
        <f t="shared" si="27"/>
        <v>156.21639093368515</v>
      </c>
      <c r="G535" s="27">
        <f t="shared" si="28"/>
        <v>8.8056055736077283</v>
      </c>
      <c r="H535" s="28">
        <f t="shared" si="29"/>
        <v>289858.66000000003</v>
      </c>
      <c r="J535" s="39"/>
    </row>
    <row r="536" spans="1:10" ht="12.75" customHeight="1" x14ac:dyDescent="0.25">
      <c r="A536" s="16" t="s">
        <v>429</v>
      </c>
      <c r="B536" s="17" t="s">
        <v>209</v>
      </c>
      <c r="C536" s="30">
        <v>26025561.41</v>
      </c>
      <c r="D536" s="30">
        <v>61393500</v>
      </c>
      <c r="E536" s="30">
        <v>27313363.370000001</v>
      </c>
      <c r="F536" s="19">
        <f t="shared" si="27"/>
        <v>104.94821971258294</v>
      </c>
      <c r="G536" s="19">
        <f t="shared" si="28"/>
        <v>44.489014912002084</v>
      </c>
      <c r="H536" s="31">
        <f t="shared" si="29"/>
        <v>1287801.9600000009</v>
      </c>
      <c r="J536" s="39"/>
    </row>
    <row r="537" spans="1:10" ht="12.75" customHeight="1" x14ac:dyDescent="0.25">
      <c r="A537" s="22" t="s">
        <v>430</v>
      </c>
      <c r="B537" s="17" t="s">
        <v>210</v>
      </c>
      <c r="C537" s="18">
        <v>26025561.41</v>
      </c>
      <c r="D537" s="18">
        <v>61393500</v>
      </c>
      <c r="E537" s="18">
        <v>27313363.370000001</v>
      </c>
      <c r="F537" s="19">
        <f t="shared" si="27"/>
        <v>104.94821971258294</v>
      </c>
      <c r="G537" s="19">
        <f t="shared" si="28"/>
        <v>44.489014912002084</v>
      </c>
      <c r="H537" s="20">
        <f t="shared" si="29"/>
        <v>1287801.9600000009</v>
      </c>
      <c r="J537" s="39"/>
    </row>
    <row r="538" spans="1:10" ht="12.75" customHeight="1" x14ac:dyDescent="0.25">
      <c r="A538" s="24" t="s">
        <v>226</v>
      </c>
      <c r="B538" s="25" t="s">
        <v>4</v>
      </c>
      <c r="C538" s="26">
        <v>25953527.640000001</v>
      </c>
      <c r="D538" s="26">
        <v>60123500</v>
      </c>
      <c r="E538" s="26">
        <v>27259637.93</v>
      </c>
      <c r="F538" s="27">
        <f t="shared" si="27"/>
        <v>105.0324961913347</v>
      </c>
      <c r="G538" s="27">
        <f t="shared" si="28"/>
        <v>45.339406272089953</v>
      </c>
      <c r="H538" s="28">
        <f t="shared" si="29"/>
        <v>1306110.2899999991</v>
      </c>
      <c r="J538" s="39"/>
    </row>
    <row r="539" spans="1:10" ht="12.75" customHeight="1" x14ac:dyDescent="0.25">
      <c r="A539" s="24" t="s">
        <v>227</v>
      </c>
      <c r="B539" s="25" t="s">
        <v>5</v>
      </c>
      <c r="C539" s="26">
        <v>72033.77</v>
      </c>
      <c r="D539" s="26">
        <v>1270000</v>
      </c>
      <c r="E539" s="26">
        <v>53725.440000000002</v>
      </c>
      <c r="F539" s="27">
        <f t="shared" si="27"/>
        <v>74.583684846704529</v>
      </c>
      <c r="G539" s="27">
        <f t="shared" si="28"/>
        <v>4.230349606299213</v>
      </c>
      <c r="H539" s="28">
        <f t="shared" si="29"/>
        <v>-18308.330000000002</v>
      </c>
      <c r="J539" s="39"/>
    </row>
    <row r="540" spans="1:10" ht="12.75" customHeight="1" x14ac:dyDescent="0.25">
      <c r="A540" s="16" t="s">
        <v>431</v>
      </c>
      <c r="B540" s="17" t="s">
        <v>211</v>
      </c>
      <c r="C540" s="30">
        <v>4339791.6500000004</v>
      </c>
      <c r="D540" s="30">
        <v>10078853</v>
      </c>
      <c r="E540" s="30">
        <v>4545367.1399999997</v>
      </c>
      <c r="F540" s="19">
        <f t="shared" si="27"/>
        <v>104.73698985065329</v>
      </c>
      <c r="G540" s="19">
        <f t="shared" si="28"/>
        <v>45.098059670083487</v>
      </c>
      <c r="H540" s="31">
        <f t="shared" si="29"/>
        <v>205575.48999999929</v>
      </c>
      <c r="J540" s="39"/>
    </row>
    <row r="541" spans="1:10" ht="12.75" customHeight="1" x14ac:dyDescent="0.25">
      <c r="A541" s="22" t="s">
        <v>432</v>
      </c>
      <c r="B541" s="17" t="s">
        <v>212</v>
      </c>
      <c r="C541" s="18">
        <v>4339791.6500000004</v>
      </c>
      <c r="D541" s="18">
        <v>10078853</v>
      </c>
      <c r="E541" s="18">
        <v>4545367.1399999997</v>
      </c>
      <c r="F541" s="19">
        <f t="shared" si="27"/>
        <v>104.73698985065329</v>
      </c>
      <c r="G541" s="19">
        <f t="shared" si="28"/>
        <v>45.098059670083487</v>
      </c>
      <c r="H541" s="20">
        <f t="shared" si="29"/>
        <v>205575.48999999929</v>
      </c>
      <c r="J541" s="39"/>
    </row>
    <row r="542" spans="1:10" ht="12.75" customHeight="1" x14ac:dyDescent="0.25">
      <c r="A542" s="24" t="s">
        <v>226</v>
      </c>
      <c r="B542" s="25" t="s">
        <v>4</v>
      </c>
      <c r="C542" s="26">
        <v>4260738.9000000004</v>
      </c>
      <c r="D542" s="26">
        <v>9858853</v>
      </c>
      <c r="E542" s="26">
        <v>4505054.6399999997</v>
      </c>
      <c r="F542" s="27">
        <f t="shared" si="27"/>
        <v>105.73411668102919</v>
      </c>
      <c r="G542" s="27">
        <f t="shared" si="28"/>
        <v>45.695525027100004</v>
      </c>
      <c r="H542" s="28">
        <f t="shared" si="29"/>
        <v>244315.73999999929</v>
      </c>
      <c r="J542" s="39"/>
    </row>
    <row r="543" spans="1:10" ht="12.75" customHeight="1" x14ac:dyDescent="0.25">
      <c r="A543" s="24" t="s">
        <v>227</v>
      </c>
      <c r="B543" s="25" t="s">
        <v>5</v>
      </c>
      <c r="C543" s="26">
        <v>79052.75</v>
      </c>
      <c r="D543" s="26">
        <v>220000</v>
      </c>
      <c r="E543" s="26">
        <v>40312.5</v>
      </c>
      <c r="F543" s="27">
        <f t="shared" si="27"/>
        <v>50.994430933775234</v>
      </c>
      <c r="G543" s="27">
        <f t="shared" si="28"/>
        <v>18.323863636363637</v>
      </c>
      <c r="H543" s="28">
        <f t="shared" si="29"/>
        <v>-38740.25</v>
      </c>
      <c r="J543" s="39"/>
    </row>
    <row r="544" spans="1:10" ht="12.75" customHeight="1" x14ac:dyDescent="0.25">
      <c r="A544" s="16" t="s">
        <v>433</v>
      </c>
      <c r="B544" s="17" t="s">
        <v>213</v>
      </c>
      <c r="C544" s="30">
        <v>11146119.57</v>
      </c>
      <c r="D544" s="30">
        <v>25529690</v>
      </c>
      <c r="E544" s="30">
        <v>11871437.539999999</v>
      </c>
      <c r="F544" s="19">
        <f t="shared" si="27"/>
        <v>106.50735859636933</v>
      </c>
      <c r="G544" s="19">
        <f t="shared" si="28"/>
        <v>46.500515830783684</v>
      </c>
      <c r="H544" s="31">
        <f t="shared" si="29"/>
        <v>725317.96999999881</v>
      </c>
      <c r="J544" s="39"/>
    </row>
    <row r="545" spans="1:10" ht="12.75" customHeight="1" x14ac:dyDescent="0.25">
      <c r="A545" s="16" t="s">
        <v>434</v>
      </c>
      <c r="B545" s="17" t="s">
        <v>214</v>
      </c>
      <c r="C545" s="30">
        <v>7241992.5800000001</v>
      </c>
      <c r="D545" s="30">
        <v>27889083</v>
      </c>
      <c r="E545" s="30">
        <v>8715842.1199999992</v>
      </c>
      <c r="F545" s="19">
        <f t="shared" si="27"/>
        <v>120.35143675885953</v>
      </c>
      <c r="G545" s="19">
        <f t="shared" si="28"/>
        <v>31.251806020298332</v>
      </c>
      <c r="H545" s="31">
        <f t="shared" si="29"/>
        <v>1473849.5399999991</v>
      </c>
      <c r="J545" s="39"/>
    </row>
    <row r="546" spans="1:10" ht="12.75" customHeight="1" x14ac:dyDescent="0.25">
      <c r="A546" s="16" t="s">
        <v>435</v>
      </c>
      <c r="B546" s="17" t="s">
        <v>215</v>
      </c>
      <c r="C546" s="30">
        <v>5474814.3700000001</v>
      </c>
      <c r="D546" s="30">
        <v>14673597</v>
      </c>
      <c r="E546" s="30">
        <v>6270282.5999999996</v>
      </c>
      <c r="F546" s="19">
        <f t="shared" si="27"/>
        <v>114.52959271749701</v>
      </c>
      <c r="G546" s="19">
        <f t="shared" si="28"/>
        <v>42.731735102170241</v>
      </c>
      <c r="H546" s="31">
        <f t="shared" si="29"/>
        <v>795468.22999999952</v>
      </c>
      <c r="J546" s="39"/>
    </row>
    <row r="547" spans="1:10" ht="12.75" customHeight="1" x14ac:dyDescent="0.25">
      <c r="A547" s="16" t="s">
        <v>436</v>
      </c>
      <c r="B547" s="17" t="s">
        <v>216</v>
      </c>
      <c r="C547" s="30">
        <v>2669418.17</v>
      </c>
      <c r="D547" s="30">
        <v>6790802</v>
      </c>
      <c r="E547" s="30">
        <v>3234116.16</v>
      </c>
      <c r="F547" s="19">
        <f t="shared" si="27"/>
        <v>121.15434727860568</v>
      </c>
      <c r="G547" s="19">
        <f t="shared" si="28"/>
        <v>47.624951515299671</v>
      </c>
      <c r="H547" s="31">
        <f t="shared" si="29"/>
        <v>564697.99000000022</v>
      </c>
      <c r="J547" s="39"/>
    </row>
    <row r="548" spans="1:10" ht="12.75" customHeight="1" x14ac:dyDescent="0.25">
      <c r="A548" s="22" t="s">
        <v>437</v>
      </c>
      <c r="B548" s="17" t="s">
        <v>217</v>
      </c>
      <c r="C548" s="18">
        <v>2669418.17</v>
      </c>
      <c r="D548" s="18">
        <v>6790802</v>
      </c>
      <c r="E548" s="18">
        <v>3234116.16</v>
      </c>
      <c r="F548" s="19">
        <f t="shared" si="27"/>
        <v>121.15434727860568</v>
      </c>
      <c r="G548" s="19">
        <f t="shared" si="28"/>
        <v>47.624951515299671</v>
      </c>
      <c r="H548" s="20">
        <f t="shared" si="29"/>
        <v>564697.99000000022</v>
      </c>
      <c r="J548" s="39"/>
    </row>
    <row r="549" spans="1:10" ht="12.75" customHeight="1" x14ac:dyDescent="0.25">
      <c r="A549" s="24" t="s">
        <v>226</v>
      </c>
      <c r="B549" s="25" t="s">
        <v>4</v>
      </c>
      <c r="C549" s="26">
        <v>2640468.9300000002</v>
      </c>
      <c r="D549" s="26">
        <v>6460802</v>
      </c>
      <c r="E549" s="26">
        <v>3118423.66</v>
      </c>
      <c r="F549" s="27">
        <f t="shared" si="27"/>
        <v>118.10113062000696</v>
      </c>
      <c r="G549" s="27">
        <f t="shared" si="28"/>
        <v>48.266819815868061</v>
      </c>
      <c r="H549" s="28">
        <f t="shared" si="29"/>
        <v>477954.73</v>
      </c>
      <c r="J549" s="39"/>
    </row>
    <row r="550" spans="1:10" ht="12.75" customHeight="1" x14ac:dyDescent="0.25">
      <c r="A550" s="24" t="s">
        <v>227</v>
      </c>
      <c r="B550" s="25" t="s">
        <v>5</v>
      </c>
      <c r="C550" s="26">
        <v>28949.24</v>
      </c>
      <c r="D550" s="26">
        <v>330000</v>
      </c>
      <c r="E550" s="26">
        <v>115692.5</v>
      </c>
      <c r="F550" s="27">
        <f t="shared" si="27"/>
        <v>399.6391615116666</v>
      </c>
      <c r="G550" s="27">
        <f t="shared" si="28"/>
        <v>35.058333333333337</v>
      </c>
      <c r="H550" s="28">
        <f t="shared" si="29"/>
        <v>86743.26</v>
      </c>
      <c r="J550" s="39"/>
    </row>
    <row r="551" spans="1:10" ht="12.75" customHeight="1" x14ac:dyDescent="0.25">
      <c r="A551" s="16" t="s">
        <v>438</v>
      </c>
      <c r="B551" s="17" t="s">
        <v>218</v>
      </c>
      <c r="C551" s="30">
        <v>7266381.1900000004</v>
      </c>
      <c r="D551" s="30">
        <v>12208032</v>
      </c>
      <c r="E551" s="30">
        <v>3437491.9</v>
      </c>
      <c r="F551" s="19">
        <f t="shared" ref="F551:F558" si="30">IF(C551=0,"x",E551/C551*100)</f>
        <v>47.306792887918938</v>
      </c>
      <c r="G551" s="19">
        <f t="shared" ref="G551:G558" si="31">IF(D551=0,"x",E551/D551*100)</f>
        <v>28.157625242135669</v>
      </c>
      <c r="H551" s="31">
        <f t="shared" si="29"/>
        <v>-3828889.2900000005</v>
      </c>
      <c r="J551" s="39"/>
    </row>
    <row r="552" spans="1:10" ht="12.75" customHeight="1" x14ac:dyDescent="0.25">
      <c r="A552" s="22" t="s">
        <v>439</v>
      </c>
      <c r="B552" s="17" t="s">
        <v>219</v>
      </c>
      <c r="C552" s="18">
        <v>7266381.1900000004</v>
      </c>
      <c r="D552" s="18">
        <v>12208032</v>
      </c>
      <c r="E552" s="18">
        <v>3437491.9</v>
      </c>
      <c r="F552" s="19">
        <f t="shared" si="30"/>
        <v>47.306792887918938</v>
      </c>
      <c r="G552" s="19">
        <f t="shared" si="31"/>
        <v>28.157625242135669</v>
      </c>
      <c r="H552" s="20">
        <f t="shared" ref="H552:H558" si="32">+E552-C552</f>
        <v>-3828889.2900000005</v>
      </c>
      <c r="J552" s="39"/>
    </row>
    <row r="553" spans="1:10" ht="12.75" customHeight="1" x14ac:dyDescent="0.25">
      <c r="A553" s="24" t="s">
        <v>226</v>
      </c>
      <c r="B553" s="25" t="s">
        <v>4</v>
      </c>
      <c r="C553" s="26">
        <v>7224145.75</v>
      </c>
      <c r="D553" s="26">
        <v>11985032</v>
      </c>
      <c r="E553" s="26">
        <v>3305719.2</v>
      </c>
      <c r="F553" s="27">
        <f t="shared" si="30"/>
        <v>45.759309327334655</v>
      </c>
      <c r="G553" s="27">
        <f t="shared" si="31"/>
        <v>27.582064027864089</v>
      </c>
      <c r="H553" s="28">
        <f t="shared" si="32"/>
        <v>-3918426.55</v>
      </c>
      <c r="J553" s="39"/>
    </row>
    <row r="554" spans="1:10" ht="12.75" customHeight="1" x14ac:dyDescent="0.25">
      <c r="A554" s="24" t="s">
        <v>227</v>
      </c>
      <c r="B554" s="25" t="s">
        <v>5</v>
      </c>
      <c r="C554" s="26">
        <v>42235.44</v>
      </c>
      <c r="D554" s="26">
        <v>223000</v>
      </c>
      <c r="E554" s="26">
        <v>131772.70000000001</v>
      </c>
      <c r="F554" s="27">
        <f t="shared" si="30"/>
        <v>311.99556580918772</v>
      </c>
      <c r="G554" s="27">
        <f t="shared" si="31"/>
        <v>59.090896860986554</v>
      </c>
      <c r="H554" s="28">
        <f t="shared" si="32"/>
        <v>89537.260000000009</v>
      </c>
      <c r="J554" s="39"/>
    </row>
    <row r="555" spans="1:10" ht="12.75" customHeight="1" x14ac:dyDescent="0.25">
      <c r="A555" s="16" t="s">
        <v>440</v>
      </c>
      <c r="B555" s="17" t="s">
        <v>220</v>
      </c>
      <c r="C555" s="30">
        <v>1359388.53</v>
      </c>
      <c r="D555" s="30">
        <v>4021000</v>
      </c>
      <c r="E555" s="30">
        <v>1682398.76</v>
      </c>
      <c r="F555" s="19">
        <f t="shared" si="30"/>
        <v>123.76143559192749</v>
      </c>
      <c r="G555" s="19">
        <f t="shared" si="31"/>
        <v>41.840307386222328</v>
      </c>
      <c r="H555" s="31">
        <f t="shared" si="32"/>
        <v>323010.23</v>
      </c>
      <c r="J555" s="39"/>
    </row>
    <row r="556" spans="1:10" ht="12.75" customHeight="1" x14ac:dyDescent="0.25">
      <c r="A556" s="22" t="s">
        <v>441</v>
      </c>
      <c r="B556" s="17" t="s">
        <v>221</v>
      </c>
      <c r="C556" s="18">
        <v>1359388.53</v>
      </c>
      <c r="D556" s="18">
        <v>4021000</v>
      </c>
      <c r="E556" s="18">
        <v>1682398.76</v>
      </c>
      <c r="F556" s="19">
        <f t="shared" si="30"/>
        <v>123.76143559192749</v>
      </c>
      <c r="G556" s="19">
        <f t="shared" si="31"/>
        <v>41.840307386222328</v>
      </c>
      <c r="H556" s="20">
        <f t="shared" si="32"/>
        <v>323010.23</v>
      </c>
      <c r="J556" s="39"/>
    </row>
    <row r="557" spans="1:10" ht="12.75" customHeight="1" x14ac:dyDescent="0.25">
      <c r="A557" s="24" t="s">
        <v>226</v>
      </c>
      <c r="B557" s="25" t="s">
        <v>4</v>
      </c>
      <c r="C557" s="26">
        <v>1348138.53</v>
      </c>
      <c r="D557" s="26">
        <v>3944000</v>
      </c>
      <c r="E557" s="26">
        <v>1664961.26</v>
      </c>
      <c r="F557" s="27">
        <f t="shared" si="30"/>
        <v>123.50075477777496</v>
      </c>
      <c r="G557" s="27">
        <f t="shared" si="31"/>
        <v>42.215042089249494</v>
      </c>
      <c r="H557" s="28">
        <f t="shared" si="32"/>
        <v>316822.73</v>
      </c>
      <c r="J557" s="39"/>
    </row>
    <row r="558" spans="1:10" ht="12.75" customHeight="1" thickBot="1" x14ac:dyDescent="0.3">
      <c r="A558" s="32" t="s">
        <v>227</v>
      </c>
      <c r="B558" s="33" t="s">
        <v>5</v>
      </c>
      <c r="C558" s="34">
        <v>11250</v>
      </c>
      <c r="D558" s="34">
        <v>77000</v>
      </c>
      <c r="E558" s="34">
        <v>17437.5</v>
      </c>
      <c r="F558" s="35">
        <f t="shared" si="30"/>
        <v>155</v>
      </c>
      <c r="G558" s="35">
        <f t="shared" si="31"/>
        <v>22.646103896103899</v>
      </c>
      <c r="H558" s="36">
        <f t="shared" si="32"/>
        <v>6187.5</v>
      </c>
      <c r="J558" s="39"/>
    </row>
    <row r="559" spans="1:10" ht="12.75" customHeight="1" x14ac:dyDescent="0.25">
      <c r="A559" s="1"/>
      <c r="B559" s="2"/>
      <c r="C559" s="1"/>
      <c r="D559" s="1"/>
      <c r="E559" s="1"/>
      <c r="F559" s="3"/>
      <c r="G559" s="3"/>
      <c r="H559" s="1"/>
    </row>
    <row r="560" spans="1:10" ht="12.75" customHeight="1" x14ac:dyDescent="0.25">
      <c r="A560" s="37" t="s">
        <v>222</v>
      </c>
      <c r="B560" s="2"/>
      <c r="C560" s="1"/>
      <c r="D560" s="1"/>
      <c r="E560" s="1"/>
      <c r="F560" s="3"/>
      <c r="G560" s="3"/>
      <c r="H560" s="1"/>
    </row>
    <row r="561" spans="1:8" ht="12.75" customHeight="1" x14ac:dyDescent="0.25">
      <c r="A561" s="38" t="s">
        <v>223</v>
      </c>
      <c r="B561" s="2"/>
      <c r="C561" s="1"/>
      <c r="D561" s="1"/>
      <c r="E561" s="1"/>
      <c r="F561" s="3"/>
      <c r="G561" s="3"/>
      <c r="H561" s="1"/>
    </row>
  </sheetData>
  <pageMargins left="0.43307086614173229" right="0.23622047244094491" top="0.55118110236220474" bottom="0.39370078740157483" header="0.31496062992125984" footer="0.19685039370078741"/>
  <pageSetup paperSize="9" scale="95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List1!Ispis_naslova</vt:lpstr>
      <vt:lpstr>List1!Podrucje_ispisa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2018-08-01T10:58:54Z</cp:lastPrinted>
  <dcterms:created xsi:type="dcterms:W3CDTF">2017-08-21T13:59:46Z</dcterms:created>
  <dcterms:modified xsi:type="dcterms:W3CDTF">2018-10-03T14:38:04Z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Izvještaj za siječanj-lipanj 2018..xlsx</vt:lpwstr>
  </property>
</Properties>
</file>